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tabRatio="9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l="1"/>
  <c r="AA23" i="12"/>
  <c r="V23" i="12"/>
  <c r="Q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<sst xmlns="http://schemas.openxmlformats.org/spreadsheetml/2006/main" count="1141" uniqueCount="621">
  <si>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</si>
  <si>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</si>
  <si>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</si>
  <si>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</si>
  <si>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</si>
  <si>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</si>
  <si>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</si>
  <si>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</si>
  <si>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※令和2年度中に市町村合併した団体で、合併前の団体ごとの決算に基づく連結実質赤字比率を算出していない団体については、グラフを表記しない。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</si>
  <si>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</si>
  <si>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</si>
  <si>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</si>
  <si>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</si>
  <si>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</si>
  <si>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</si>
  <si>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</si>
  <si>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</si>
  <si>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</si>
  <si>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</si>
  <si>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</si>
  <si>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</si>
  <si>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</si>
  <si>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</si>
  <si>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令和2年度中に市町村合併した団体で、合併前の団体ごとの決算に基づく実質公債費比率を算出していない団体については、グラフを表記しない。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</si>
  <si>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</si>
  <si>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</si>
  <si>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</si>
  <si>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</si>
  <si>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</si>
  <si>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</si>
  <si>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</si>
  <si>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</si>
  <si>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</si>
  <si>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</si>
  <si>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</si>
  <si>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</si>
  <si>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</si>
  <si>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</si>
  <si>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</si>
  <si>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</si>
  <si>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</si>
  <si>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</si>
  <si>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</si>
  <si>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</si>
  <si>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</si>
  <si>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</si>
  <si>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※令和2年度中に市町村合併した団体で、合併前の団体ごとの決算に基づく将来負担比率を算出していない団体については、グラフを表記しない。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</si>
  <si>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</si>
  <si>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</si>
  <si>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</si>
  <si>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</si>
  <si>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</si>
  <si>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</si>
  <si>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</si>
  <si>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</si>
  <si>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</si>
  <si>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</si>
  <si>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</si>
  <si>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</si>
  <si>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</si>
  <si>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</si>
  <si>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</si>
  <si>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</si>
  <si>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</si>
  <si>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</si>
  <si>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</si>
  <si>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</si>
  <si>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</si>
  <si>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</si>
  <si>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</si>
  <si>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</si>
  <si>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</si>
  <si>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</si>
  <si>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</si>
  <si>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</si>
  <si>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</si>
  <si>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</si>
  <si>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</si>
  <si>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</si>
  <si>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</si>
  <si>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令和元年度　財政状況資料集</t>
    <phoneticPr fontId="6"/>
  </si>
  <si>
    <t>総括表（市町村）</t>
    <rPh sb="0" eb="2">
      <t>ソウカツ</t>
    </rPh>
    <rPh sb="2" eb="3">
      <t>ヒョウ</t>
    </rPh>
    <rPh sb="4" eb="7">
      <t>シチョウソン</t>
    </rPh>
    <phoneticPr fontId="6"/>
  </si>
  <si>
    <t>都道府県名</t>
    <phoneticPr fontId="6"/>
  </si>
  <si>
    <t>福岡県</t>
    <phoneticPr fontId="6"/>
  </si>
  <si>
    <t>市町村類型</t>
    <phoneticPr fontId="6"/>
  </si>
  <si>
    <t>Ⅱ－３</t>
    <phoneticPr fontId="6"/>
  </si>
  <si>
    <t>指定団体等の指定状況</t>
    <phoneticPr fontId="6"/>
  </si>
  <si>
    <t>令和元年度(千円)</t>
    <rPh sb="0" eb="2">
      <t>レイワ</t>
    </rPh>
    <rPh sb="2" eb="3">
      <t>ガン</t>
    </rPh>
    <rPh sb="3" eb="5">
      <t>ネンド</t>
    </rPh>
    <rPh sb="6" eb="8">
      <t>センエン</t>
    </rPh>
    <phoneticPr fontId="6"/>
  </si>
  <si>
    <t>平成30年度(千円)</t>
    <rPh sb="0" eb="2">
      <t>ヘイセイ</t>
    </rPh>
    <rPh sb="4" eb="6">
      <t>ネンド</t>
    </rPh>
    <phoneticPr fontId="6"/>
  </si>
  <si>
    <t>令和元年度(千円･％)</t>
    <rPh sb="0" eb="2">
      <t>レイワ</t>
    </rPh>
    <rPh sb="2" eb="3">
      <t>ガン</t>
    </rPh>
    <rPh sb="3" eb="5">
      <t>ネンド</t>
    </rPh>
    <rPh sb="6" eb="8">
      <t>センエン</t>
    </rPh>
    <phoneticPr fontId="6"/>
  </si>
  <si>
    <t>平成30年度(千円･％)</t>
    <rPh sb="0" eb="2">
      <t>ヘイセイ</t>
    </rPh>
    <rPh sb="4" eb="6">
      <t>ネンド</t>
    </rPh>
    <rPh sb="7" eb="9">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</si>
  <si>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</si>
  <si>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</si>
  <si>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</si>
  <si>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</si>
  <si>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</si>
  <si>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</si>
  <si>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</si>
  <si>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古賀市</t>
    <phoneticPr fontId="6"/>
  </si>
  <si>
    <t>地方交付税種地</t>
    <rPh sb="0" eb="2">
      <t>チホウ</t>
    </rPh>
    <rPh sb="2" eb="5">
      <t>コウフゼイ</t>
    </rPh>
    <rPh sb="5" eb="6">
      <t>シュ</t>
    </rPh>
    <rPh sb="6" eb="7">
      <t>チ</t>
    </rPh>
    <phoneticPr fontId="6"/>
  </si>
  <si>
    <t>2-5</t>
    <phoneticPr fontId="6"/>
  </si>
  <si>
    <t>財源超過</t>
    <rPh sb="0" eb="2">
      <t>ザイゲン</t>
    </rPh>
    <rPh sb="2" eb="4">
      <t>チョウカ</t>
    </rPh>
    <phoneticPr fontId="6"/>
  </si>
  <si>
    <t>歳入歳出差引</t>
    <phoneticPr fontId="26"/>
  </si>
  <si>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</si>
  <si>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</si>
  <si>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</si>
  <si>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</si>
  <si>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</si>
  <si>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6"/>
  </si>
  <si>
    <t>財政力指数</t>
    <rPh sb="0" eb="3">
      <t>ザイセイリョク</t>
    </rPh>
    <rPh sb="3" eb="5">
      <t>シスウ</t>
    </rPh>
    <phoneticPr fontId="6"/>
  </si>
  <si>
    <t>人口</t>
    <rPh sb="0" eb="2">
      <t>ジンコウ</t>
    </rPh>
    <phoneticPr fontId="6"/>
  </si>
  <si>
    <t>平成27年国調(人)</t>
    <rPh sb="0" eb="2">
      <t>ヘイセイ</t>
    </rPh>
    <rPh sb="4" eb="5">
      <t>ネン</t>
    </rPh>
    <rPh sb="5" eb="6">
      <t>コク</t>
    </rPh>
    <rPh sb="6" eb="7">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</si>
  <si>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</si>
  <si>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</si>
  <si>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</si>
  <si>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</si>
  <si>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平成22年国調(人)</t>
    <rPh sb="4" eb="5">
      <t>ネン</t>
    </rPh>
    <rPh sb="5" eb="6">
      <t>コク</t>
    </rPh>
    <rPh sb="6" eb="7">
      <t>チョウ</t>
    </rPh>
    <phoneticPr fontId="6"/>
  </si>
  <si>
    <t>過疎</t>
    <rPh sb="0" eb="2">
      <t>カソ</t>
    </rPh>
    <phoneticPr fontId="6"/>
  </si>
  <si>
    <t>×</t>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</si>
  <si>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</si>
  <si>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</si>
  <si>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</si>
  <si>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0.1</t>
    <phoneticPr fontId="6"/>
  </si>
  <si>
    <t>山振</t>
    <rPh sb="0" eb="1">
      <t>ヤマ</t>
    </rPh>
    <rPh sb="1" eb="2">
      <t>フ</t>
    </rPh>
    <phoneticPr fontId="6"/>
  </si>
  <si>
    <t>×</t>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</si>
  <si>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</si>
  <si>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</si>
  <si>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</si>
  <si>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</si>
  <si>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令02.01.01(人)</t>
    <rPh sb="0" eb="1">
      <t>レイ</t>
    </rPh>
    <phoneticPr fontId="6"/>
  </si>
  <si>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</si>
  <si>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</si>
  <si>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</si>
  <si>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</si>
  <si>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</si>
  <si>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</si>
  <si>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</si>
  <si>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</si>
  <si>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</si>
  <si>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</si>
  <si>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</si>
  <si>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</si>
  <si>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</si>
  <si>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</si>
  <si>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平31.01.01(人)</t>
    <rPh sb="0" eb="1">
      <t>ヘイ</t>
    </rPh>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</si>
  <si>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</si>
  <si>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</si>
  <si>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</si>
  <si>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</si>
  <si>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</si>
  <si>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</si>
  <si>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</si>
  <si>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</si>
  <si>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26"/>
  </si>
  <si>
    <t>うち日本人(％)</t>
    <phoneticPr fontId="6"/>
  </si>
  <si>
    <t>0.4</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</si>
  <si>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</si>
  <si>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</si>
  <si>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</si>
  <si>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</si>
  <si>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</si>
  <si>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</si>
  <si>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</si>
  <si>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</si>
  <si>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</si>
  <si>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</si>
  <si>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</si>
  <si>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</si>
  <si>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</si>
  <si>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</si>
  <si>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</si>
  <si>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</si>
  <si>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</si>
  <si>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</si>
  <si>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</si>
  <si>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</si>
  <si>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</si>
  <si>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</si>
  <si>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</si>
  <si>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</si>
  <si>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</si>
  <si>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</si>
  <si>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</si>
  <si>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</si>
  <si>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</si>
  <si>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</si>
  <si>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</si>
  <si>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</si>
  <si>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</si>
  <si>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</si>
  <si>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</si>
  <si>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</si>
  <si>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</si>
  <si>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</si>
  <si>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</si>
  <si>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</si>
  <si>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</si>
  <si>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</si>
  <si>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</si>
  <si>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</si>
  <si>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</si>
  <si>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</si>
  <si>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</si>
  <si>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</si>
  <si>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</si>
  <si>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</si>
  <si>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</si>
  <si>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</si>
  <si>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</si>
  <si>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</si>
  <si>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</si>
  <si>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</si>
  <si>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</si>
  <si>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令和元年度</t>
    <phoneticPr fontId="26"/>
  </si>
  <si>
    <t>福岡県古賀市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</si>
  <si>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</si>
  <si>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</si>
  <si>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</si>
  <si>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</si>
  <si>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</si>
  <si>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</si>
  <si>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</si>
  <si>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</si>
  <si>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</si>
  <si>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</si>
  <si>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</si>
  <si>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</si>
  <si>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</si>
  <si>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</si>
  <si>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</si>
  <si>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</si>
  <si>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</si>
  <si>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</si>
  <si>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</si>
  <si>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</si>
  <si>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</si>
  <si>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</si>
  <si>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</si>
  <si>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</si>
  <si>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</si>
  <si>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</si>
  <si>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</si>
  <si>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</si>
  <si>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</si>
  <si>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</si>
  <si>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</si>
  <si>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</si>
  <si>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</si>
  <si>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</si>
  <si>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</si>
  <si>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</si>
  <si>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</si>
  <si>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</si>
  <si>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</si>
  <si>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</si>
  <si>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</si>
  <si>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</si>
  <si>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</si>
  <si>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</si>
  <si>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</si>
  <si>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</si>
  <si>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</si>
  <si>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</si>
  <si>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</si>
  <si>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</si>
  <si>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地方特例交付金等</t>
    <rPh sb="7" eb="8">
      <t>トウ</t>
    </rPh>
    <phoneticPr fontId="17"/>
  </si>
  <si>
    <t>　　特別土地保有税</t>
    <phoneticPr fontId="6"/>
  </si>
  <si>
    <t>公債費</t>
  </si>
  <si>
    <t>　個人住民税減収補塡特例交付金</t>
    <phoneticPr fontId="6"/>
  </si>
  <si>
    <t>　法定外普通税</t>
    <phoneticPr fontId="6"/>
  </si>
  <si>
    <t>諸支出金</t>
    <rPh sb="3" eb="4">
      <t>キン</t>
    </rPh>
    <phoneticPr fontId="26"/>
  </si>
  <si>
    <t>　自動車税減収補塡特例交付金</t>
    <rPh sb="7" eb="9">
      <t>ホテン</t>
    </rPh>
    <rPh sb="13" eb="14">
      <t>キン</t>
    </rPh>
    <phoneticPr fontId="30"/>
  </si>
  <si>
    <t>目的税</t>
  </si>
  <si>
    <t>前年度繰上充用金</t>
    <phoneticPr fontId="6"/>
  </si>
  <si>
    <t>　軽自動車税減収補塡特例交付金</t>
    <rPh sb="8" eb="10">
      <t>ホテン</t>
    </rPh>
    <phoneticPr fontId="30"/>
  </si>
  <si>
    <t>　法定目的税</t>
    <phoneticPr fontId="6"/>
  </si>
  <si>
    <t>歳出合計</t>
  </si>
  <si>
    <t>　子ども・子育て支援臨時交付金</t>
  </si>
  <si>
    <t>　　入湯税</t>
    <phoneticPr fontId="6"/>
  </si>
  <si>
    <t>地方交付税</t>
  </si>
  <si>
    <t>　　事業所税</t>
    <phoneticPr fontId="6"/>
  </si>
  <si>
    <t>性質別歳出の状況（単位 千円・％）</t>
    <rPh sb="0" eb="2">
      <t>セイシツ</t>
    </rPh>
    <phoneticPr fontId="6"/>
  </si>
  <si>
    <t>　普通交付税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</si>
  <si>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</si>
  <si>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</si>
  <si>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</si>
  <si>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</si>
  <si>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</si>
  <si>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</si>
  <si>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特別交付税</t>
    <phoneticPr fontId="6"/>
  </si>
  <si>
    <t>　　水利地益税等</t>
    <phoneticPr fontId="6"/>
  </si>
  <si>
    <t>義務的経費計</t>
    <rPh sb="0" eb="3">
      <t>ギムテキ</t>
    </rPh>
    <rPh sb="3" eb="5">
      <t>ケイヒ</t>
    </rPh>
    <rPh sb="5" eb="6">
      <t>ケイ</t>
    </rPh>
    <phoneticPr fontId="6"/>
  </si>
  <si>
    <t>　震災復興特別交付税</t>
    <phoneticPr fontId="26"/>
  </si>
  <si>
    <t>　法定外目的税</t>
    <phoneticPr fontId="6"/>
  </si>
  <si>
    <t>　人件費</t>
    <phoneticPr fontId="6"/>
  </si>
  <si>
    <t>(一般財源計)</t>
    <phoneticPr fontId="6"/>
  </si>
  <si>
    <t>旧法による税</t>
  </si>
  <si>
    <t>　　うち職員給</t>
    <rPh sb="4" eb="6">
      <t>ショクイン</t>
    </rPh>
    <rPh sb="6" eb="7">
      <t>キュウ</t>
    </rPh>
    <phoneticPr fontId="6"/>
  </si>
  <si>
    <t>交通安全対策特別交付金</t>
    <phoneticPr fontId="6"/>
  </si>
  <si>
    <t>合計</t>
  </si>
  <si>
    <t>　扶助費</t>
    <phoneticPr fontId="6"/>
  </si>
  <si>
    <t>分担金・負担金</t>
  </si>
  <si>
    <t>　公債費</t>
    <phoneticPr fontId="6"/>
  </si>
  <si>
    <t>使用料</t>
  </si>
  <si>
    <t>内訳</t>
    <rPh sb="0" eb="2">
      <t>ウチワケ</t>
    </rPh>
    <phoneticPr fontId="6"/>
  </si>
  <si>
    <t>手数料</t>
  </si>
  <si>
    <t>令和元年度</t>
    <rPh sb="0" eb="2">
      <t>レイワ</t>
    </rPh>
    <rPh sb="2" eb="3">
      <t>ガン</t>
    </rPh>
    <rPh sb="3" eb="5">
      <t>ネンド</t>
    </rPh>
    <phoneticPr fontId="6"/>
  </si>
  <si>
    <t>平成30年度</t>
    <rPh sb="0" eb="2">
      <t>ヘイセイ</t>
    </rPh>
    <rPh sb="4" eb="6">
      <t>ネンド</t>
    </rPh>
    <phoneticPr fontId="6"/>
  </si>
  <si>
    <t>　うち元金</t>
    <phoneticPr fontId="26"/>
  </si>
  <si>
    <t>国庫支出金</t>
  </si>
  <si>
    <t>徴収率
(％)</t>
    <rPh sb="0" eb="2">
      <t>チョウシュウ</t>
    </rPh>
    <rPh sb="2" eb="3">
      <t>リツ</t>
    </rPh>
    <phoneticPr fontId="6"/>
  </si>
  <si>
    <t>現年</t>
    <rPh sb="0" eb="1">
      <t>ゲン</t>
    </rPh>
    <rPh sb="1" eb="2">
      <t>ネン</t>
    </rPh>
    <phoneticPr fontId="6"/>
  </si>
  <si>
    <t>　うち利子</t>
    <phoneticPr fontId="26"/>
  </si>
  <si>
    <t>国有提供交付金(特別区財調交付金)</t>
  </si>
  <si>
    <t>・計</t>
    <phoneticPr fontId="6"/>
  </si>
  <si>
    <t>市町村民税</t>
    <rPh sb="0" eb="3">
      <t>シチョウソン</t>
    </rPh>
    <rPh sb="3" eb="4">
      <t>ミン</t>
    </rPh>
    <rPh sb="4" eb="5">
      <t>ゼイ</t>
    </rPh>
    <phoneticPr fontId="6"/>
  </si>
  <si>
    <t>一時借入金利子</t>
    <phoneticPr fontId="6"/>
  </si>
  <si>
    <t>都道府県支出金</t>
  </si>
  <si>
    <t>純固定資産税</t>
    <rPh sb="0" eb="1">
      <t>ジュン</t>
    </rPh>
    <rPh sb="1" eb="3">
      <t>コテイ</t>
    </rPh>
    <rPh sb="3" eb="6">
      <t>シサンゼイ</t>
    </rPh>
    <phoneticPr fontId="6"/>
  </si>
  <si>
    <t>その他の経費</t>
    <rPh sb="2" eb="3">
      <t>タ</t>
    </rPh>
    <rPh sb="4" eb="6">
      <t>ケイヒ</t>
    </rPh>
    <phoneticPr fontId="6"/>
  </si>
  <si>
    <t>財産収入</t>
  </si>
  <si>
    <t>　物件費</t>
    <phoneticPr fontId="6"/>
  </si>
  <si>
    <t>寄附金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</si>
  <si>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</si>
  <si>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</si>
  <si>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</si>
  <si>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繰入金</t>
  </si>
  <si>
    <t>合計</t>
    <phoneticPr fontId="6"/>
  </si>
  <si>
    <t>実質収支</t>
    <rPh sb="0" eb="2">
      <t>ジッシツ</t>
    </rPh>
    <rPh sb="2" eb="4">
      <t>シュウシ</t>
    </rPh>
    <phoneticPr fontId="6"/>
  </si>
  <si>
    <t>　補助費等</t>
    <rPh sb="1" eb="3">
      <t>ホジョ</t>
    </rPh>
    <rPh sb="3" eb="4">
      <t>ヒ</t>
    </rPh>
    <rPh sb="4" eb="5">
      <t>トウ</t>
    </rPh>
    <phoneticPr fontId="6"/>
  </si>
  <si>
    <t>繰越金</t>
  </si>
  <si>
    <t>下水道</t>
    <phoneticPr fontId="6"/>
  </si>
  <si>
    <t>再差引収支</t>
    <rPh sb="0" eb="1">
      <t>サイ</t>
    </rPh>
    <rPh sb="1" eb="3">
      <t>サシヒキ</t>
    </rPh>
    <rPh sb="3" eb="5">
      <t>シュウシ</t>
    </rPh>
    <phoneticPr fontId="6"/>
  </si>
  <si>
    <t>　　うち一部事務組合負担金</t>
    <phoneticPr fontId="6"/>
  </si>
  <si>
    <t>諸収入</t>
  </si>
  <si>
    <t>上水道</t>
    <phoneticPr fontId="6"/>
  </si>
  <si>
    <t>加入世帯数(世帯)</t>
  </si>
  <si>
    <t>　繰出金</t>
    <phoneticPr fontId="6"/>
  </si>
  <si>
    <t>地方債</t>
  </si>
  <si>
    <t>工業用水道</t>
    <phoneticPr fontId="6"/>
  </si>
  <si>
    <t>被保険者数(人)</t>
  </si>
  <si>
    <t>　積立金</t>
    <phoneticPr fontId="6"/>
  </si>
  <si>
    <t>　うち減収補塡債(特例分)</t>
    <rPh sb="4" eb="5">
      <t>シュウ</t>
    </rPh>
    <rPh sb="9" eb="10">
      <t>トク</t>
    </rPh>
    <rPh sb="10" eb="11">
      <t>レイ</t>
    </rPh>
    <rPh sb="11" eb="12">
      <t>ブン</t>
    </rPh>
    <phoneticPr fontId="17"/>
  </si>
  <si>
    <t>交通</t>
    <phoneticPr fontId="6"/>
  </si>
  <si>
    <t>被保険者
1人当り</t>
    <phoneticPr fontId="6"/>
  </si>
  <si>
    <t>保険税(料)収入額</t>
    <phoneticPr fontId="6"/>
  </si>
  <si>
    <t>　投資・出資金・貸付金</t>
    <phoneticPr fontId="6"/>
  </si>
  <si>
    <t>　うち臨時財政対策債</t>
    <phoneticPr fontId="6"/>
  </si>
  <si>
    <t>国民健康保険</t>
    <phoneticPr fontId="6"/>
  </si>
  <si>
    <t>国庫支出金</t>
    <phoneticPr fontId="6"/>
  </si>
  <si>
    <t>　前年度繰上充用金</t>
    <phoneticPr fontId="6"/>
  </si>
  <si>
    <t>歳入合計</t>
    <phoneticPr fontId="6"/>
  </si>
  <si>
    <t>その他</t>
    <phoneticPr fontId="6"/>
  </si>
  <si>
    <t>保険給付費</t>
    <phoneticPr fontId="6"/>
  </si>
  <si>
    <t>投資的経費計</t>
    <rPh sb="5" eb="6">
      <t>ケイ</t>
    </rPh>
    <phoneticPr fontId="6"/>
  </si>
  <si>
    <t>　　うち人件費</t>
    <phoneticPr fontId="6"/>
  </si>
  <si>
    <t>普通建設事業費</t>
    <phoneticPr fontId="6"/>
  </si>
  <si>
    <t>　うち補助</t>
    <phoneticPr fontId="6"/>
  </si>
  <si>
    <t>(注釈)</t>
    <rPh sb="1" eb="2">
      <t>チュウ</t>
    </rPh>
    <rPh sb="2" eb="3">
      <t>シャク</t>
    </rPh>
    <phoneticPr fontId="6"/>
  </si>
  <si>
    <t>　うち単独</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</si>
  <si>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</si>
  <si>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</si>
  <si>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</si>
  <si>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失業対策事業費</t>
    <phoneticPr fontId="6"/>
  </si>
  <si>
    <t>歳出合計</t>
    <phoneticPr fontId="6"/>
  </si>
  <si>
    <t>(2)各会計、関係団体の財政状況及び健全化判断比率（市町村）</t>
    <rPh sb="26" eb="29">
      <t>シチョウソン</t>
    </rPh>
    <phoneticPr fontId="6"/>
  </si>
  <si>
    <t>令和元年度</t>
  </si>
  <si>
    <t>福岡県古賀市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</si>
  <si>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</si>
  <si>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</si>
  <si>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</si>
  <si>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</si>
  <si>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</si>
  <si>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</si>
  <si>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</si>
  <si>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</si>
  <si>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</si>
  <si>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</si>
  <si>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</si>
  <si>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</si>
  <si>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</si>
  <si>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</si>
  <si>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</si>
  <si>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</si>
  <si>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</si>
  <si>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</si>
  <si>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</si>
  <si>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</si>
  <si>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住宅新築資金等貸付事業特別会計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</si>
  <si>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</si>
  <si>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</si>
  <si>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</si>
  <si>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</si>
  <si>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</si>
  <si>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</si>
  <si>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</si>
  <si>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</si>
  <si>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</si>
  <si>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</si>
  <si>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</si>
  <si>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</si>
  <si>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</si>
  <si>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</si>
  <si>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</si>
  <si>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介護保険特別会計（保険事業勘定）</t>
    <phoneticPr fontId="6"/>
  </si>
  <si>
    <t>介護保険特別会計（介護サービス事業勘定）</t>
    <phoneticPr fontId="6"/>
  </si>
  <si>
    <t>水道事業会計</t>
    <phoneticPr fontId="6"/>
  </si>
  <si>
    <t>法適用企業</t>
    <phoneticPr fontId="6"/>
  </si>
  <si>
    <t>下水道事業会計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</si>
  <si>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</si>
  <si>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</si>
  <si>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</si>
  <si>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</si>
  <si>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</si>
  <si>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総費用
（歳出）</t>
    <phoneticPr fontId="6"/>
  </si>
  <si>
    <t>他会計等
からの
繰入金</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</si>
  <si>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</si>
  <si>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</si>
  <si>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</si>
  <si>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</si>
  <si>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</si>
  <si>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</si>
  <si>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</si>
  <si>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</si>
  <si>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</si>
  <si>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</si>
  <si>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平成29年度</t>
    <rPh sb="0" eb="2">
      <t>ヘイセイ</t>
    </rPh>
    <rPh sb="4" eb="6">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</si>
  <si>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</si>
  <si>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</si>
  <si>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</si>
  <si>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</si>
  <si>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</si>
  <si>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</si>
  <si>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</si>
  <si>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t>
    <phoneticPr fontId="6"/>
  </si>
  <si>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</si>
  <si>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</si>
  <si>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</si>
  <si>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</si>
  <si>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</si>
  <si>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</si>
  <si>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</si>
  <si>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</si>
  <si>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</si>
  <si>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6"/>
  </si>
  <si>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</si>
  <si>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</si>
  <si>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</si>
  <si>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</si>
  <si>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</si>
  <si>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</si>
  <si>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</si>
  <si>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</si>
  <si>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</si>
  <si>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</si>
  <si>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</si>
  <si>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</si>
  <si>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</si>
  <si>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</si>
  <si>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</si>
  <si>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</si>
  <si>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</si>
  <si>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</si>
  <si>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</si>
  <si>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t>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</si>
  <si>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</si>
  <si>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</si>
  <si>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</si>
  <si>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</si>
  <si>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</si>
  <si>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</si>
  <si>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</si>
  <si>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</si>
  <si>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</si>
  <si>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</si>
  <si>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</si>
  <si>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</si>
  <si>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</si>
  <si>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</si>
  <si>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</si>
  <si>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t>
    <phoneticPr fontId="6"/>
  </si>
  <si>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</si>
  <si>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</si>
  <si>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</si>
  <si>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令和元年度</t>
    <rPh sb="0" eb="3">
      <t>レイワガン</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</si>
  <si>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</si>
  <si>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</si>
  <si>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</si>
  <si>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</si>
  <si>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</si>
  <si>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</si>
  <si>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</si>
  <si>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</si>
  <si>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</si>
  <si>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</si>
  <si>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</si>
  <si>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</si>
  <si>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</si>
  <si>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</si>
  <si>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</si>
  <si>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</si>
  <si>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</si>
  <si>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</si>
  <si>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</si>
  <si>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</si>
  <si>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</si>
  <si>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</si>
  <si>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</si>
  <si>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</si>
  <si>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</si>
  <si>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</si>
  <si>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</si>
  <si>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</si>
  <si>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</si>
  <si>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</si>
  <si>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</si>
  <si>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</si>
  <si>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</si>
  <si>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</si>
  <si>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</si>
  <si>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</si>
  <si>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</si>
  <si>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</si>
  <si>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</si>
  <si>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</si>
  <si>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</si>
  <si>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</si>
  <si>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</si>
  <si>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</si>
  <si>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</si>
  <si>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</si>
  <si>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</si>
  <si>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</si>
  <si>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</si>
  <si>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</si>
  <si>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</si>
  <si>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</si>
  <si>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</si>
  <si>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</si>
  <si>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</si>
  <si>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</si>
  <si>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</si>
  <si>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</si>
  <si>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</si>
  <si>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</si>
  <si>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</si>
  <si>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H27</t>
  </si>
  <si>
    <t>うち単独分</t>
    <rPh sb="2" eb="4">
      <t>タンドク</t>
    </rPh>
    <rPh sb="4" eb="5">
      <t>ブン</t>
    </rPh>
    <phoneticPr fontId="6"/>
  </si>
  <si>
    <t xml:space="preserve"> H28</t>
  </si>
  <si>
    <t xml:space="preserve"> H29</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</si>
  <si>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</si>
  <si>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</si>
  <si>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</si>
  <si>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</si>
  <si>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</si>
  <si>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</si>
  <si>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H27</t>
  </si>
  <si>
    <t>H28</t>
  </si>
  <si>
    <t>H29</t>
  </si>
  <si>
    <t>H30</t>
  </si>
  <si>
    <t>R01</t>
  </si>
  <si>
    <t>▲ 3.96</t>
  </si>
  <si>
    <t>▲ 0.49</t>
  </si>
  <si>
    <t>水道事業会計</t>
  </si>
  <si>
    <t>一般会計</t>
  </si>
  <si>
    <t>下水道事業会計</t>
  </si>
  <si>
    <t>国民健康保険特別会計</t>
  </si>
  <si>
    <t>▲ 0.90</t>
  </si>
  <si>
    <t>▲ 0.28</t>
  </si>
  <si>
    <t>介護保険特別会計（保険事業勘定）</t>
  </si>
  <si>
    <t>住宅新築資金等貸付事業特別会計</t>
  </si>
  <si>
    <t>介護保険特別会計（介護サービス事業勘定）</t>
  </si>
  <si>
    <t>後期高齢者医療特別会計</t>
  </si>
  <si>
    <t>その他会計（赤字）</t>
  </si>
  <si>
    <t>その他会計（黒字）</t>
  </si>
  <si>
    <t>（百万円）</t>
    <phoneticPr fontId="6"/>
  </si>
  <si>
    <t>H26末</t>
    <phoneticPr fontId="6"/>
  </si>
  <si>
    <t>H27末</t>
    <phoneticPr fontId="6"/>
  </si>
  <si>
    <t>H28末</t>
    <phoneticPr fontId="6"/>
  </si>
  <si>
    <t>H29末</t>
    <phoneticPr fontId="6"/>
  </si>
  <si>
    <t>H30末</t>
    <phoneticPr fontId="6"/>
  </si>
  <si>
    <t>古賀市土地開発公社</t>
    <rPh sb="0" eb="3">
      <t>コガシ</t>
    </rPh>
    <rPh sb="3" eb="5">
      <t>トチ</t>
    </rPh>
    <rPh sb="5" eb="7">
      <t>カイハツ</t>
    </rPh>
    <rPh sb="7" eb="9">
      <t>コウシャ</t>
    </rPh>
    <phoneticPr fontId="3"/>
  </si>
  <si>
    <t>○</t>
  </si>
  <si>
    <t>-</t>
    <phoneticPr fontId="3"/>
  </si>
  <si>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</si>
  <si>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</si>
  <si>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</si>
  <si>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</si>
  <si>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</si>
  <si>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</si>
  <si>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福岡県市町村職員退職手当組合(一般会計)</t>
    <rPh sb="6" eb="8">
      <t>ショクイン</t>
    </rPh>
    <phoneticPr fontId="3"/>
  </si>
  <si>
    <t>福岡県市町村職員退職手当組合(基金特別会計)</t>
    <rPh sb="6" eb="8">
      <t>ショクイン</t>
    </rPh>
    <phoneticPr fontId="3"/>
  </si>
  <si>
    <t>糟屋郡自治会館組合</t>
  </si>
  <si>
    <t>福岡県自治振興組合(一般会計)</t>
    <rPh sb="10" eb="12">
      <t>イッパン</t>
    </rPh>
    <rPh sb="12" eb="14">
      <t>カイケイ</t>
    </rPh>
    <phoneticPr fontId="3"/>
  </si>
  <si>
    <t>福岡県自治振興組合(公文書館事業特別会計)</t>
    <rPh sb="10" eb="14">
      <t>コウブンショカン</t>
    </rPh>
    <rPh sb="14" eb="16">
      <t>ジギョウ</t>
    </rPh>
    <rPh sb="16" eb="18">
      <t>トクベツ</t>
    </rPh>
    <rPh sb="18" eb="20">
      <t>カイケイ</t>
    </rPh>
    <phoneticPr fontId="3"/>
  </si>
  <si>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</si>
  <si>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</si>
  <si>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</si>
  <si>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</si>
  <si>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</si>
  <si>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福岡地区水道企業団</t>
  </si>
  <si>
    <t>資金剰余額
/不足額
（実質収支）</t>
    <phoneticPr fontId="6"/>
  </si>
  <si>
    <t>法適用企業</t>
    <rPh sb="0" eb="1">
      <t>ホウ</t>
    </rPh>
    <rPh sb="1" eb="3">
      <t>テキヨウ</t>
    </rPh>
    <rPh sb="3" eb="5">
      <t>キギョウ</t>
    </rPh>
    <phoneticPr fontId="3"/>
  </si>
  <si>
    <t>▲0</t>
    <phoneticPr fontId="3"/>
  </si>
  <si>
    <t>古賀市ふるさと応援寄附基金</t>
    <rPh sb="0" eb="3">
      <t>コガシ</t>
    </rPh>
    <rPh sb="7" eb="9">
      <t>オウエン</t>
    </rPh>
    <rPh sb="9" eb="11">
      <t>キフ</t>
    </rPh>
    <rPh sb="11" eb="13">
      <t>キキン</t>
    </rPh>
    <phoneticPr fontId="11"/>
  </si>
  <si>
    <t>古賀市公共施設等建設保全資金積立金</t>
    <rPh sb="0" eb="3">
      <t>コガシ</t>
    </rPh>
    <rPh sb="3" eb="5">
      <t>コウキョウ</t>
    </rPh>
    <rPh sb="5" eb="7">
      <t>シセツ</t>
    </rPh>
    <rPh sb="7" eb="8">
      <t>トウ</t>
    </rPh>
    <rPh sb="8" eb="10">
      <t>ケンセツ</t>
    </rPh>
    <rPh sb="10" eb="12">
      <t>ホゼン</t>
    </rPh>
    <rPh sb="12" eb="14">
      <t>シキン</t>
    </rPh>
    <rPh sb="14" eb="16">
      <t>ツミタテ</t>
    </rPh>
    <rPh sb="16" eb="17">
      <t>キン</t>
    </rPh>
    <phoneticPr fontId="11"/>
  </si>
  <si>
    <t>義務教育施設整備保全基金</t>
    <rPh sb="0" eb="2">
      <t>ギム</t>
    </rPh>
    <rPh sb="2" eb="4">
      <t>キョウイク</t>
    </rPh>
    <rPh sb="4" eb="6">
      <t>シセツ</t>
    </rPh>
    <rPh sb="6" eb="8">
      <t>セイビ</t>
    </rPh>
    <rPh sb="8" eb="10">
      <t>ホゼン</t>
    </rPh>
    <rPh sb="10" eb="12">
      <t>キキン</t>
    </rPh>
    <phoneticPr fontId="11"/>
  </si>
  <si>
    <t>古賀市地域振興基金</t>
    <rPh sb="0" eb="3">
      <t>コガシ</t>
    </rPh>
    <rPh sb="3" eb="5">
      <t>チイキ</t>
    </rPh>
    <rPh sb="5" eb="7">
      <t>シンコウ</t>
    </rPh>
    <rPh sb="7" eb="9">
      <t>キキン</t>
    </rPh>
    <phoneticPr fontId="11"/>
  </si>
  <si>
    <t>古賀市ふるさと・水と土保全基金</t>
    <rPh sb="0" eb="3">
      <t>コガシ</t>
    </rPh>
    <rPh sb="8" eb="9">
      <t>ミズ</t>
    </rPh>
    <rPh sb="10" eb="11">
      <t>ツチ</t>
    </rPh>
    <rPh sb="11" eb="13">
      <t>ホゼン</t>
    </rPh>
    <rPh sb="13" eb="1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</si>
  <si>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</si>
  <si>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</si>
  <si>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</si>
  <si>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例年、充当可能財源が将来負担額を上回っているため、将来負担比率は発生していない。
一方、有形固定資産減価償却率は上昇傾向にあり、公共施設等総合管理計画に基づき、今後、老朽化対策に取り組んでいく。</t>
    <rPh sb="0" eb="2">
      <t>レイネン</t>
    </rPh>
    <rPh sb="3" eb="9">
      <t>ジュウトウカノウザイゲン</t>
    </rPh>
    <rPh sb="10" eb="15">
      <t>ショウライフタンガク</t>
    </rPh>
    <rPh sb="16" eb="18">
      <t>ウワマワ</t>
    </rPh>
    <rPh sb="25" eb="31">
      <t>ショウライフタンヒリツ</t>
    </rPh>
    <rPh sb="32" eb="34">
      <t>ハッセイ</t>
    </rPh>
    <rPh sb="41" eb="43">
      <t>イッポウ</t>
    </rPh>
    <rPh sb="44" eb="46">
      <t>ユウケイ</t>
    </rPh>
    <rPh sb="46" eb="50">
      <t>コテイシサン</t>
    </rPh>
    <rPh sb="50" eb="55">
      <t>ゲンカショウキャクリツ</t>
    </rPh>
    <rPh sb="56" eb="60">
      <t>ジョウショウケイコウ</t>
    </rPh>
    <rPh sb="64" eb="69">
      <t>コウキョウシセツトウ</t>
    </rPh>
    <rPh sb="69" eb="75">
      <t>ソウゴウカンリケイカク</t>
    </rPh>
    <rPh sb="76" eb="77">
      <t>モト</t>
    </rPh>
    <rPh sb="80" eb="82">
      <t>コンゴ</t>
    </rPh>
    <rPh sb="83" eb="86">
      <t>ロウキュウカ</t>
    </rPh>
    <rPh sb="86" eb="88">
      <t>タイサク</t>
    </rPh>
    <rPh sb="89" eb="90">
      <t>ト</t>
    </rPh>
    <rPh sb="91" eb="92">
      <t>ク</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</si>
  <si>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</si>
  <si>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</si>
  <si>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</si>
  <si>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</si>
  <si>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</si>
  <si>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</si>
  <si>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例年、充当可能財源が将来負担額を上回っているため、将来負担比率は発生していない。
また、実質公債費比率は類似団体と比較して低い水準にあるが、平成24～28年度に実施した生涯学習センター建替えに係る起債償還が始まったことにより平成29年度以降増加傾向に転じた。
今後も、その他の老朽化した公共施設等の改修のための新規起債により実質公債費比率は増加傾向が見込まれるため、これまで以上に公債費の適正化に取り組んでいく必要がある。</t>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</si>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</sst>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theme="1"/>
      <name val="Yu Gothic"/>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0" fontId="39" fillId="0" borderId="0">
      <alignment vertical="center"/>
    </xf>
  </cellStyleXfs>
  <cellXfs count="133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pplyFill="1">
      <alignment vertical="center"/>
    </xf>
    <xf numFmtId="49" fontId="21" fillId="0" borderId="0" xfId="8" applyNumberFormat="1" applyFont="1" applyFill="1">
      <alignment vertical="center"/>
    </xf>
    <xf numFmtId="0" fontId="21" fillId="0" borderId="0" xfId="8" applyFont="1">
      <alignment vertical="center"/>
    </xf>
    <xf numFmtId="0" fontId="23" fillId="0" borderId="0" xfId="8" applyFont="1" applyFill="1">
      <alignment vertical="center"/>
    </xf>
    <xf numFmtId="0" fontId="24" fillId="0" borderId="0" xfId="8" applyFont="1" applyFill="1">
      <alignment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4" fontId="21" fillId="0" borderId="36" xfId="8" applyNumberFormat="1" applyFont="1" applyFill="1" applyBorder="1" applyAlignment="1">
      <alignment horizontal="right" vertical="center" shrinkToFit="1"/>
    </xf>
    <xf numFmtId="184" fontId="21" fillId="0" borderId="8" xfId="8" applyNumberFormat="1" applyFont="1" applyFill="1" applyBorder="1" applyAlignment="1">
      <alignment horizontal="right" vertical="center" shrinkToFit="1"/>
    </xf>
    <xf numFmtId="184" fontId="21" fillId="0" borderId="9" xfId="8" applyNumberFormat="1" applyFont="1" applyFill="1" applyBorder="1" applyAlignment="1">
      <alignment horizontal="right" vertical="center" shrinkToFit="1"/>
    </xf>
    <xf numFmtId="0" fontId="25" fillId="0" borderId="47" xfId="9" applyFont="1" applyFill="1" applyBorder="1" applyAlignment="1">
      <alignment vertical="center"/>
    </xf>
    <xf numFmtId="184" fontId="21" fillId="0" borderId="36" xfId="8" applyNumberFormat="1" applyFont="1" applyFill="1" applyBorder="1" applyAlignment="1">
      <alignment vertical="center" shrinkToFit="1"/>
    </xf>
    <xf numFmtId="184" fontId="21" fillId="0" borderId="8" xfId="8" applyNumberFormat="1" applyFont="1" applyFill="1" applyBorder="1" applyAlignment="1">
      <alignment vertical="center" shrinkToFit="1"/>
    </xf>
    <xf numFmtId="184" fontId="21" fillId="0" borderId="9" xfId="8" applyNumberFormat="1" applyFont="1" applyFill="1" applyBorder="1" applyAlignment="1">
      <alignment vertical="center" shrinkToFit="1"/>
    </xf>
    <xf numFmtId="0" fontId="21" fillId="0" borderId="7" xfId="8" applyFont="1" applyFill="1" applyBorder="1" applyAlignment="1">
      <alignment horizontal="left" vertical="center"/>
    </xf>
    <xf numFmtId="0" fontId="25" fillId="0" borderId="71"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74" xfId="8" applyFont="1" applyFill="1" applyBorder="1" applyAlignment="1">
      <alignment horizontal="center" vertical="center"/>
    </xf>
    <xf numFmtId="0" fontId="27" fillId="0" borderId="75" xfId="8" applyFont="1" applyFill="1" applyBorder="1" applyAlignment="1">
      <alignment vertical="center" wrapText="1"/>
    </xf>
    <xf numFmtId="0" fontId="27" fillId="0" borderId="76" xfId="8" applyFont="1" applyFill="1" applyBorder="1" applyAlignment="1">
      <alignment vertical="center" wrapText="1"/>
    </xf>
    <xf numFmtId="181" fontId="21" fillId="0" borderId="74" xfId="8" applyNumberFormat="1" applyFont="1" applyFill="1" applyBorder="1" applyAlignment="1">
      <alignment vertical="center"/>
    </xf>
    <xf numFmtId="181" fontId="21" fillId="0" borderId="75" xfId="8" applyNumberFormat="1" applyFont="1" applyFill="1" applyBorder="1" applyAlignment="1">
      <alignment vertical="center"/>
    </xf>
    <xf numFmtId="181" fontId="21" fillId="0" borderId="76" xfId="8" applyNumberFormat="1" applyFont="1" applyFill="1" applyBorder="1" applyAlignment="1">
      <alignment vertical="center"/>
    </xf>
    <xf numFmtId="0" fontId="21" fillId="0" borderId="7" xfId="8" applyFont="1" applyFill="1" applyBorder="1">
      <alignment vertical="center"/>
    </xf>
    <xf numFmtId="0" fontId="21" fillId="0" borderId="0" xfId="8" applyFont="1" applyFill="1" applyBorder="1">
      <alignment vertical="center"/>
    </xf>
    <xf numFmtId="0" fontId="21" fillId="0" borderId="66" xfId="8" applyFont="1" applyFill="1" applyBorder="1">
      <alignment vertical="center"/>
    </xf>
    <xf numFmtId="49" fontId="21" fillId="0" borderId="7" xfId="8" applyNumberFormat="1" applyFont="1" applyFill="1" applyBorder="1">
      <alignment vertical="center"/>
    </xf>
    <xf numFmtId="49" fontId="21" fillId="0" borderId="0" xfId="8" applyNumberFormat="1" applyFont="1" applyFill="1" applyBorder="1">
      <alignment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0" fontId="21" fillId="0" borderId="66" xfId="8" applyFont="1" applyFill="1" applyBorder="1" applyAlignment="1">
      <alignment horizontal="center" vertical="center"/>
    </xf>
    <xf numFmtId="0" fontId="21" fillId="0" borderId="74" xfId="8" applyFont="1" applyFill="1" applyBorder="1">
      <alignment vertical="center"/>
    </xf>
    <xf numFmtId="0" fontId="21" fillId="0" borderId="75" xfId="8" applyFont="1" applyFill="1" applyBorder="1">
      <alignment vertical="center"/>
    </xf>
    <xf numFmtId="0" fontId="21" fillId="0" borderId="76" xfId="8" applyFont="1" applyFill="1" applyBorder="1">
      <alignment vertical="center"/>
    </xf>
    <xf numFmtId="0" fontId="21" fillId="0" borderId="0" xfId="10" applyFont="1" applyFill="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Fill="1">
      <alignment vertical="center"/>
    </xf>
    <xf numFmtId="0" fontId="21" fillId="0" borderId="0" xfId="11" applyFont="1" applyBorder="1" applyAlignment="1">
      <alignment horizontal="center" vertical="center"/>
    </xf>
    <xf numFmtId="0" fontId="25" fillId="0" borderId="0" xfId="11" applyFont="1" applyBorder="1">
      <alignment vertical="center"/>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pplyProtection="1">
      <alignment vertical="center"/>
    </xf>
    <xf numFmtId="0" fontId="21" fillId="6" borderId="0" xfId="12" applyFont="1" applyFill="1" applyProtection="1">
      <alignment vertical="center"/>
    </xf>
    <xf numFmtId="0" fontId="21" fillId="6" borderId="0" xfId="12" applyFont="1" applyFill="1" applyBorder="1" applyAlignment="1" applyProtection="1">
      <alignment vertical="center"/>
    </xf>
    <xf numFmtId="0" fontId="21"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3" fillId="6" borderId="0" xfId="12" applyFont="1" applyFill="1" applyAlignment="1" applyProtection="1">
      <alignment vertical="center"/>
    </xf>
    <xf numFmtId="0" fontId="21"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5" fillId="6" borderId="0" xfId="12" applyFont="1" applyFill="1" applyProtection="1">
      <alignment vertical="center"/>
    </xf>
    <xf numFmtId="0" fontId="36" fillId="6" borderId="0" xfId="12" applyFont="1" applyFill="1" applyProtection="1">
      <alignment vertical="center"/>
    </xf>
    <xf numFmtId="0" fontId="36" fillId="6" borderId="0" xfId="13" applyFont="1" applyFill="1" applyProtection="1">
      <alignment vertical="center"/>
    </xf>
    <xf numFmtId="0" fontId="36" fillId="0" borderId="0" xfId="13" applyFont="1" applyProtection="1">
      <alignment vertical="center"/>
    </xf>
    <xf numFmtId="0" fontId="35" fillId="6" borderId="0" xfId="12" applyFont="1" applyFill="1" applyBorder="1" applyProtection="1">
      <alignment vertical="center"/>
    </xf>
    <xf numFmtId="0" fontId="36" fillId="6" borderId="0" xfId="12" applyFont="1" applyFill="1" applyBorder="1" applyProtection="1">
      <alignment vertical="center"/>
    </xf>
    <xf numFmtId="0" fontId="35" fillId="0" borderId="97" xfId="12" applyFont="1" applyBorder="1" applyAlignment="1" applyProtection="1">
      <alignment horizontal="center" vertical="center" shrinkToFit="1"/>
      <protection locked="0"/>
    </xf>
    <xf numFmtId="0" fontId="35" fillId="0" borderId="97" xfId="12" applyFont="1" applyFill="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11" xfId="12" applyFont="1" applyFill="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pplyProtection="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5" fillId="0" borderId="144" xfId="12" applyFont="1" applyBorder="1" applyAlignment="1" applyProtection="1">
      <alignment horizontal="center" vertical="center" shrinkToFit="1"/>
      <protection locked="0"/>
    </xf>
    <xf numFmtId="0" fontId="35" fillId="6" borderId="0" xfId="12" applyFont="1" applyFill="1" applyBorder="1" applyAlignment="1" applyProtection="1">
      <alignment horizontal="center" vertical="center" shrinkToFit="1"/>
    </xf>
    <xf numFmtId="0" fontId="35" fillId="6" borderId="0" xfId="12" applyFont="1" applyFill="1" applyBorder="1" applyAlignment="1" applyProtection="1">
      <alignment horizontal="left" vertical="center" shrinkToFit="1"/>
    </xf>
    <xf numFmtId="177" fontId="35" fillId="6" borderId="0" xfId="12" applyNumberFormat="1" applyFont="1" applyFill="1" applyBorder="1" applyAlignment="1" applyProtection="1">
      <alignment horizontal="right" vertical="center" shrinkToFit="1"/>
    </xf>
    <xf numFmtId="177" fontId="35" fillId="6" borderId="0" xfId="12" applyNumberFormat="1" applyFont="1" applyFill="1" applyBorder="1" applyAlignment="1" applyProtection="1">
      <alignment horizontal="left" vertical="center" shrinkToFit="1"/>
    </xf>
    <xf numFmtId="0" fontId="28" fillId="6" borderId="0" xfId="12" applyFont="1" applyFill="1" applyBorder="1" applyProtection="1">
      <alignment vertical="center"/>
    </xf>
    <xf numFmtId="0" fontId="35" fillId="6" borderId="75" xfId="12" applyFont="1" applyFill="1" applyBorder="1" applyAlignment="1" applyProtection="1">
      <alignment vertical="center"/>
    </xf>
    <xf numFmtId="0" fontId="35" fillId="6" borderId="75" xfId="12" applyFont="1" applyFill="1" applyBorder="1" applyAlignment="1" applyProtection="1">
      <alignment horizontal="center" vertical="center"/>
    </xf>
    <xf numFmtId="0" fontId="35" fillId="6" borderId="31" xfId="12" applyFont="1" applyFill="1" applyBorder="1" applyProtection="1">
      <alignment vertical="center"/>
    </xf>
    <xf numFmtId="0" fontId="35" fillId="6" borderId="1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66" xfId="12" applyFont="1" applyFill="1" applyBorder="1" applyAlignment="1" applyProtection="1">
      <alignment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6" fillId="6" borderId="7" xfId="12" applyFont="1" applyFill="1" applyBorder="1" applyAlignment="1" applyProtection="1">
      <alignment vertical="center"/>
    </xf>
    <xf numFmtId="0" fontId="36" fillId="6" borderId="0" xfId="12" applyFont="1" applyFill="1" applyBorder="1" applyAlignment="1" applyProtection="1">
      <alignment vertical="center"/>
    </xf>
    <xf numFmtId="0" fontId="38" fillId="6" borderId="0" xfId="13" applyFont="1" applyFill="1" applyProtection="1">
      <alignment vertical="center"/>
    </xf>
    <xf numFmtId="0" fontId="2" fillId="0" borderId="0" xfId="13">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7" fillId="6" borderId="0" xfId="6" applyFill="1" applyAlignment="1" applyProtection="1">
      <alignment vertical="center"/>
      <protection hidden="1"/>
    </xf>
    <xf numFmtId="0" fontId="2" fillId="0" borderId="0" xfId="16" applyFont="1">
      <alignment vertical="center"/>
    </xf>
    <xf numFmtId="0" fontId="17"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5"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5" fillId="0" borderId="41" xfId="16" applyFont="1" applyBorder="1">
      <alignment vertical="center"/>
    </xf>
    <xf numFmtId="178" fontId="39"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5"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2" fillId="6" borderId="0" xfId="16" applyNumberFormat="1" applyFont="1" applyFill="1" applyAlignment="1">
      <alignment vertical="center" wrapText="1"/>
    </xf>
    <xf numFmtId="178" fontId="17" fillId="0" borderId="0" xfId="18" applyNumberFormat="1" applyAlignment="1">
      <alignment horizontal="center" vertical="center"/>
    </xf>
    <xf numFmtId="0" fontId="40" fillId="0" borderId="0" xfId="21" applyFont="1">
      <alignment vertical="center"/>
    </xf>
    <xf numFmtId="180" fontId="2" fillId="0" borderId="0" xfId="16" applyNumberFormat="1" applyFont="1">
      <alignment vertical="center"/>
    </xf>
    <xf numFmtId="0" fontId="21" fillId="0" borderId="36"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25" fillId="0" borderId="36" xfId="7" applyFont="1" applyFill="1" applyBorder="1" applyAlignment="1">
      <alignment horizontal="left" vertical="center"/>
    </xf>
    <xf numFmtId="0" fontId="25" fillId="0" borderId="8" xfId="7" applyFont="1" applyFill="1" applyBorder="1" applyAlignment="1">
      <alignment horizontal="left" vertical="center"/>
    </xf>
    <xf numFmtId="0" fontId="25" fillId="0" borderId="9" xfId="7" applyFont="1" applyFill="1" applyBorder="1" applyAlignment="1">
      <alignment horizontal="left" vertical="center"/>
    </xf>
    <xf numFmtId="178" fontId="21" fillId="0" borderId="36"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1" fontId="21" fillId="0" borderId="36" xfId="8" applyNumberFormat="1" applyFont="1" applyFill="1" applyBorder="1" applyAlignment="1">
      <alignment horizontal="right" vertical="center" shrinkToFit="1"/>
    </xf>
    <xf numFmtId="181" fontId="21" fillId="0" borderId="8" xfId="8" applyNumberFormat="1" applyFont="1" applyFill="1" applyBorder="1" applyAlignment="1">
      <alignment horizontal="right" vertical="center" shrinkToFit="1"/>
    </xf>
    <xf numFmtId="181" fontId="21" fillId="0" borderId="9" xfId="8" applyNumberFormat="1" applyFont="1" applyFill="1" applyBorder="1" applyAlignment="1">
      <alignment horizontal="right" vertical="center" shrinkToFit="1"/>
    </xf>
    <xf numFmtId="49" fontId="22" fillId="0" borderId="0" xfId="8" applyNumberFormat="1" applyFont="1" applyFill="1" applyAlignment="1">
      <alignment horizontal="center" vertical="center"/>
    </xf>
    <xf numFmtId="0" fontId="21" fillId="0" borderId="4" xfId="8" applyFont="1" applyFill="1" applyBorder="1" applyAlignment="1">
      <alignment horizontal="center" vertical="center"/>
    </xf>
    <xf numFmtId="0" fontId="21" fillId="0" borderId="2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38" xfId="8" applyFont="1" applyFill="1" applyBorder="1" applyAlignment="1">
      <alignment horizontal="center" vertical="center"/>
    </xf>
    <xf numFmtId="0" fontId="21" fillId="0" borderId="63" xfId="8" applyFont="1" applyFill="1" applyBorder="1" applyAlignment="1">
      <alignment horizontal="center" vertical="center"/>
    </xf>
    <xf numFmtId="0" fontId="21" fillId="0" borderId="68" xfId="8" applyFont="1" applyFill="1" applyBorder="1" applyAlignment="1">
      <alignment horizontal="center" vertical="center"/>
    </xf>
    <xf numFmtId="0" fontId="21" fillId="0" borderId="40" xfId="8" applyFont="1" applyFill="1" applyBorder="1" applyAlignment="1">
      <alignment horizontal="center" vertical="center"/>
    </xf>
    <xf numFmtId="0" fontId="21" fillId="0" borderId="47" xfId="8" applyFont="1" applyFill="1" applyBorder="1" applyAlignment="1">
      <alignment horizontal="center" vertical="center"/>
    </xf>
    <xf numFmtId="0" fontId="21" fillId="0" borderId="62"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64" xfId="8" applyFont="1" applyFill="1" applyBorder="1" applyAlignment="1">
      <alignment horizontal="center" vertical="center"/>
    </xf>
    <xf numFmtId="0" fontId="21" fillId="0" borderId="65" xfId="8" applyFont="1" applyFill="1" applyBorder="1" applyAlignment="1">
      <alignment horizontal="center" vertical="center"/>
    </xf>
    <xf numFmtId="0" fontId="21" fillId="0" borderId="37" xfId="8" applyFont="1" applyFill="1" applyBorder="1" applyAlignment="1">
      <alignment horizontal="center" vertical="center"/>
    </xf>
    <xf numFmtId="0" fontId="21" fillId="0" borderId="69"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0" xfId="8" applyFont="1" applyFill="1" applyBorder="1" applyAlignment="1">
      <alignment horizontal="center" vertical="center"/>
    </xf>
    <xf numFmtId="0" fontId="21" fillId="0" borderId="24" xfId="8" applyFont="1" applyFill="1" applyBorder="1" applyAlignment="1">
      <alignment horizontal="center" vertical="center"/>
    </xf>
    <xf numFmtId="0" fontId="21" fillId="0" borderId="54" xfId="8" applyFont="1" applyFill="1" applyBorder="1" applyAlignment="1">
      <alignment horizontal="center" vertical="center"/>
    </xf>
    <xf numFmtId="0" fontId="21" fillId="0" borderId="66" xfId="8" applyFont="1" applyFill="1" applyBorder="1" applyAlignment="1">
      <alignment horizontal="center" vertical="center"/>
    </xf>
    <xf numFmtId="0" fontId="21" fillId="0" borderId="67" xfId="8" applyFont="1" applyFill="1" applyBorder="1" applyAlignment="1">
      <alignment horizontal="center" vertical="center"/>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3" xfId="8" applyFont="1" applyFill="1" applyBorder="1" applyAlignment="1">
      <alignment horizontal="center" vertical="center"/>
    </xf>
    <xf numFmtId="181" fontId="21" fillId="0" borderId="7" xfId="8" applyNumberFormat="1" applyFont="1" applyFill="1" applyBorder="1" applyAlignment="1">
      <alignment horizontal="right" vertical="center" shrinkToFit="1"/>
    </xf>
    <xf numFmtId="181" fontId="21" fillId="0" borderId="0" xfId="8" applyNumberFormat="1" applyFont="1" applyFill="1" applyBorder="1" applyAlignment="1">
      <alignment horizontal="right" vertical="center" shrinkToFit="1"/>
    </xf>
    <xf numFmtId="181" fontId="21" fillId="0" borderId="66" xfId="8" applyNumberFormat="1" applyFont="1" applyFill="1" applyBorder="1" applyAlignment="1">
      <alignment horizontal="right" vertical="center" shrinkToFit="1"/>
    </xf>
    <xf numFmtId="178" fontId="21" fillId="0" borderId="7" xfId="8" applyNumberFormat="1" applyFont="1" applyFill="1" applyBorder="1" applyAlignment="1">
      <alignment horizontal="right" vertical="center" shrinkToFit="1"/>
    </xf>
    <xf numFmtId="178" fontId="21" fillId="0" borderId="0" xfId="8" applyNumberFormat="1" applyFont="1" applyFill="1" applyBorder="1" applyAlignment="1">
      <alignment horizontal="right" vertical="center" shrinkToFit="1"/>
    </xf>
    <xf numFmtId="178" fontId="21" fillId="0" borderId="66" xfId="8" applyNumberFormat="1" applyFont="1" applyFill="1" applyBorder="1" applyAlignment="1">
      <alignment horizontal="right" vertical="center" shrinkToFit="1"/>
    </xf>
    <xf numFmtId="0" fontId="21" fillId="0" borderId="7" xfId="8" applyFont="1" applyFill="1" applyBorder="1" applyAlignment="1">
      <alignment horizontal="left" vertical="center"/>
    </xf>
    <xf numFmtId="0" fontId="21" fillId="0" borderId="0" xfId="8" applyFont="1" applyFill="1" applyBorder="1" applyAlignment="1">
      <alignment horizontal="left" vertical="center"/>
    </xf>
    <xf numFmtId="0" fontId="21" fillId="0" borderId="66" xfId="8" applyFont="1" applyFill="1" applyBorder="1" applyAlignment="1">
      <alignment horizontal="left" vertical="center"/>
    </xf>
    <xf numFmtId="0" fontId="21" fillId="0" borderId="14" xfId="8" applyFont="1" applyFill="1" applyBorder="1" applyAlignment="1">
      <alignment horizontal="center" vertical="center"/>
    </xf>
    <xf numFmtId="0" fontId="21" fillId="0" borderId="48"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50" xfId="8" applyFont="1" applyFill="1" applyBorder="1" applyAlignment="1">
      <alignment horizontal="center" vertical="center"/>
    </xf>
    <xf numFmtId="0" fontId="21" fillId="0" borderId="70" xfId="8" applyFont="1" applyFill="1" applyBorder="1" applyAlignment="1">
      <alignment horizontal="center" vertical="center"/>
    </xf>
    <xf numFmtId="0" fontId="21" fillId="0" borderId="71" xfId="8" applyFont="1" applyFill="1" applyBorder="1" applyAlignment="1">
      <alignment horizontal="center" vertical="center"/>
    </xf>
    <xf numFmtId="0" fontId="21" fillId="0" borderId="41" xfId="8" applyFont="1" applyFill="1" applyBorder="1" applyAlignment="1">
      <alignment horizontal="center" vertical="center"/>
    </xf>
    <xf numFmtId="0" fontId="21" fillId="0" borderId="16" xfId="8" applyFont="1" applyFill="1" applyBorder="1" applyAlignment="1">
      <alignment horizontal="center" vertical="center"/>
    </xf>
    <xf numFmtId="0" fontId="21" fillId="0" borderId="72" xfId="8" applyFont="1" applyFill="1" applyBorder="1" applyAlignment="1">
      <alignment horizontal="center" vertical="center"/>
    </xf>
    <xf numFmtId="0" fontId="21" fillId="0" borderId="73"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2" xfId="8" applyFont="1" applyFill="1" applyBorder="1" applyAlignment="1">
      <alignment horizontal="center" vertical="center"/>
    </xf>
    <xf numFmtId="0" fontId="21" fillId="0" borderId="74" xfId="8" applyFont="1" applyFill="1" applyBorder="1" applyAlignment="1">
      <alignment horizontal="center" vertical="center"/>
    </xf>
    <xf numFmtId="0" fontId="21" fillId="0" borderId="75" xfId="8" applyFont="1" applyFill="1" applyBorder="1" applyAlignment="1">
      <alignment horizontal="center" vertical="center"/>
    </xf>
    <xf numFmtId="49" fontId="21" fillId="0" borderId="41" xfId="8" applyNumberFormat="1" applyFont="1" applyFill="1" applyBorder="1" applyAlignment="1">
      <alignment horizontal="center" vertical="center"/>
    </xf>
    <xf numFmtId="49" fontId="21" fillId="0" borderId="12" xfId="8" applyNumberFormat="1" applyFont="1" applyFill="1" applyBorder="1" applyAlignment="1">
      <alignment horizontal="center" vertical="center"/>
    </xf>
    <xf numFmtId="49" fontId="21" fillId="0" borderId="13" xfId="8" applyNumberFormat="1" applyFont="1" applyFill="1" applyBorder="1" applyAlignment="1">
      <alignment horizontal="center" vertical="center"/>
    </xf>
    <xf numFmtId="49" fontId="21" fillId="0" borderId="64" xfId="8" applyNumberFormat="1" applyFont="1" applyFill="1" applyBorder="1" applyAlignment="1">
      <alignment horizontal="center" vertical="center"/>
    </xf>
    <xf numFmtId="49" fontId="21" fillId="0" borderId="0"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1" fillId="0" borderId="72" xfId="8" applyNumberFormat="1" applyFont="1" applyFill="1" applyBorder="1" applyAlignment="1">
      <alignment horizontal="center" vertical="center"/>
    </xf>
    <xf numFmtId="49" fontId="21" fillId="0" borderId="75" xfId="8" applyNumberFormat="1" applyFont="1" applyFill="1" applyBorder="1" applyAlignment="1">
      <alignment horizontal="center" vertical="center"/>
    </xf>
    <xf numFmtId="49" fontId="21" fillId="0" borderId="76" xfId="8" applyNumberFormat="1" applyFont="1" applyFill="1" applyBorder="1" applyAlignment="1">
      <alignment horizontal="center" vertical="center"/>
    </xf>
    <xf numFmtId="0" fontId="21" fillId="0" borderId="30"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21" fillId="0" borderId="39" xfId="8" applyFont="1" applyFill="1" applyBorder="1" applyAlignment="1">
      <alignment horizontal="center" vertical="center"/>
    </xf>
    <xf numFmtId="0" fontId="21" fillId="0" borderId="31" xfId="8" applyFont="1" applyFill="1" applyBorder="1" applyAlignment="1">
      <alignment horizontal="center" vertical="center"/>
    </xf>
    <xf numFmtId="0" fontId="25" fillId="0" borderId="7"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6" xfId="7" applyFont="1" applyFill="1" applyBorder="1" applyAlignment="1">
      <alignment horizontal="left" vertical="center"/>
    </xf>
    <xf numFmtId="182" fontId="21" fillId="0" borderId="7" xfId="8" applyNumberFormat="1" applyFont="1" applyFill="1" applyBorder="1" applyAlignment="1">
      <alignment horizontal="right" vertical="center" shrinkToFit="1"/>
    </xf>
    <xf numFmtId="182" fontId="21" fillId="0" borderId="0" xfId="8" applyNumberFormat="1" applyFont="1" applyFill="1" applyBorder="1" applyAlignment="1">
      <alignment horizontal="right" vertical="center" shrinkToFit="1"/>
    </xf>
    <xf numFmtId="182" fontId="21" fillId="0" borderId="66" xfId="8" applyNumberFormat="1" applyFont="1" applyFill="1" applyBorder="1" applyAlignment="1">
      <alignment horizontal="right" vertical="center" shrinkToFit="1"/>
    </xf>
    <xf numFmtId="183" fontId="21" fillId="0" borderId="7" xfId="8" applyNumberFormat="1" applyFont="1" applyFill="1" applyBorder="1" applyAlignment="1">
      <alignment horizontal="right" vertical="center" shrinkToFit="1"/>
    </xf>
    <xf numFmtId="183" fontId="21" fillId="0" borderId="0" xfId="8" applyNumberFormat="1" applyFont="1" applyFill="1" applyBorder="1" applyAlignment="1">
      <alignment horizontal="right" vertical="center" shrinkToFit="1"/>
    </xf>
    <xf numFmtId="183" fontId="21" fillId="0" borderId="66" xfId="8" applyNumberFormat="1" applyFont="1" applyFill="1" applyBorder="1" applyAlignment="1">
      <alignment horizontal="right" vertical="center" shrinkToFit="1"/>
    </xf>
    <xf numFmtId="0" fontId="21" fillId="0" borderId="77" xfId="8" applyFont="1" applyFill="1" applyBorder="1" applyAlignment="1">
      <alignment horizontal="center" vertical="center"/>
    </xf>
    <xf numFmtId="0" fontId="21" fillId="0" borderId="45"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45" xfId="8" applyNumberFormat="1" applyFont="1" applyFill="1" applyBorder="1" applyAlignment="1">
      <alignment horizontal="right" vertical="center" shrinkToFit="1"/>
    </xf>
    <xf numFmtId="178" fontId="21" fillId="0" borderId="25" xfId="8" applyNumberFormat="1" applyFont="1" applyFill="1" applyBorder="1" applyAlignment="1">
      <alignment horizontal="right" vertical="center" shrinkToFit="1"/>
    </xf>
    <xf numFmtId="178" fontId="21" fillId="0" borderId="26" xfId="8" applyNumberFormat="1" applyFont="1" applyFill="1" applyBorder="1" applyAlignment="1">
      <alignment horizontal="right" vertical="center" shrinkToFit="1"/>
    </xf>
    <xf numFmtId="0" fontId="21" fillId="0" borderId="39"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44" xfId="8" applyFont="1" applyFill="1" applyBorder="1" applyAlignment="1">
      <alignment vertical="center"/>
    </xf>
    <xf numFmtId="0" fontId="21" fillId="0" borderId="18" xfId="8" applyFont="1" applyFill="1" applyBorder="1" applyAlignment="1">
      <alignment vertical="center"/>
    </xf>
    <xf numFmtId="0" fontId="21" fillId="0" borderId="43" xfId="8" applyFont="1" applyFill="1" applyBorder="1" applyAlignment="1">
      <alignment vertical="center"/>
    </xf>
    <xf numFmtId="185" fontId="21" fillId="0" borderId="44" xfId="8" applyNumberFormat="1" applyFont="1" applyFill="1" applyBorder="1" applyAlignment="1">
      <alignment horizontal="right" vertical="center" shrinkToFit="1"/>
    </xf>
    <xf numFmtId="185" fontId="21" fillId="0" borderId="18" xfId="8" applyNumberFormat="1" applyFont="1" applyFill="1" applyBorder="1" applyAlignment="1">
      <alignment horizontal="right" vertical="center" shrinkToFit="1"/>
    </xf>
    <xf numFmtId="185" fontId="21" fillId="0" borderId="19" xfId="8" applyNumberFormat="1" applyFont="1" applyFill="1" applyBorder="1" applyAlignment="1">
      <alignment horizontal="right" vertical="center" shrinkToFit="1"/>
    </xf>
    <xf numFmtId="0" fontId="21" fillId="0" borderId="36"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23" xfId="8" applyFont="1" applyFill="1" applyBorder="1" applyAlignment="1">
      <alignment horizontal="center" vertical="center" wrapText="1"/>
    </xf>
    <xf numFmtId="0" fontId="21" fillId="0" borderId="7"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38" xfId="8" applyFont="1" applyFill="1" applyBorder="1" applyAlignment="1">
      <alignment horizontal="center" vertical="center" wrapText="1"/>
    </xf>
    <xf numFmtId="0" fontId="21" fillId="0" borderId="74" xfId="8" applyFont="1" applyFill="1" applyBorder="1" applyAlignment="1">
      <alignment horizontal="center" vertical="center" wrapText="1"/>
    </xf>
    <xf numFmtId="0" fontId="21" fillId="0" borderId="75" xfId="8" applyFont="1" applyFill="1" applyBorder="1" applyAlignment="1">
      <alignment horizontal="center" vertical="center" wrapText="1"/>
    </xf>
    <xf numFmtId="0" fontId="21" fillId="0" borderId="70" xfId="8" applyFont="1" applyFill="1" applyBorder="1" applyAlignment="1">
      <alignment horizontal="center" vertical="center" wrapText="1"/>
    </xf>
    <xf numFmtId="0" fontId="25" fillId="0" borderId="62" xfId="8" applyFont="1" applyFill="1" applyBorder="1" applyAlignment="1">
      <alignment vertical="center"/>
    </xf>
    <xf numFmtId="0" fontId="25" fillId="0" borderId="25" xfId="8" applyFont="1" applyFill="1" applyBorder="1" applyAlignment="1">
      <alignment vertical="center"/>
    </xf>
    <xf numFmtId="0" fontId="25" fillId="0" borderId="46" xfId="8" applyFont="1" applyFill="1" applyBorder="1" applyAlignment="1">
      <alignment vertical="center"/>
    </xf>
    <xf numFmtId="178" fontId="25" fillId="0" borderId="62" xfId="8" applyNumberFormat="1" applyFont="1" applyFill="1" applyBorder="1" applyAlignment="1">
      <alignment horizontal="right" vertical="center" shrinkToFit="1"/>
    </xf>
    <xf numFmtId="178" fontId="25" fillId="0" borderId="8" xfId="8" applyNumberFormat="1" applyFont="1" applyFill="1" applyBorder="1" applyAlignment="1">
      <alignment horizontal="right" vertical="center" shrinkToFit="1"/>
    </xf>
    <xf numFmtId="178" fontId="25" fillId="0" borderId="9" xfId="8" applyNumberFormat="1" applyFont="1" applyFill="1" applyBorder="1" applyAlignment="1">
      <alignment horizontal="right" vertical="center" shrinkToFit="1"/>
    </xf>
    <xf numFmtId="0" fontId="21" fillId="0" borderId="30" xfId="8" applyFont="1" applyFill="1" applyBorder="1" applyAlignment="1">
      <alignment horizontal="center" vertical="center"/>
    </xf>
    <xf numFmtId="0" fontId="21" fillId="0" borderId="42" xfId="8" applyFont="1" applyFill="1" applyBorder="1" applyAlignment="1">
      <alignment horizontal="center" vertical="center"/>
    </xf>
    <xf numFmtId="0" fontId="21" fillId="0" borderId="39" xfId="8" applyFont="1" applyFill="1" applyBorder="1" applyAlignment="1">
      <alignment horizontal="center" vertical="center" shrinkToFit="1"/>
    </xf>
    <xf numFmtId="0" fontId="21" fillId="0" borderId="31" xfId="8" applyFont="1" applyFill="1" applyBorder="1" applyAlignment="1">
      <alignment horizontal="center" vertical="center" shrinkToFit="1"/>
    </xf>
    <xf numFmtId="0" fontId="21" fillId="0" borderId="42" xfId="8" applyFont="1" applyFill="1" applyBorder="1" applyAlignment="1">
      <alignment horizontal="center" vertical="center" shrinkToFit="1"/>
    </xf>
    <xf numFmtId="0" fontId="21" fillId="0" borderId="32" xfId="8" applyFont="1" applyFill="1" applyBorder="1" applyAlignment="1">
      <alignment horizontal="center" vertical="center" shrinkToFit="1"/>
    </xf>
    <xf numFmtId="0" fontId="25" fillId="0" borderId="41" xfId="8" applyFont="1" applyFill="1" applyBorder="1" applyAlignment="1">
      <alignment vertical="center"/>
    </xf>
    <xf numFmtId="0" fontId="25" fillId="0" borderId="31" xfId="8" applyFont="1" applyFill="1" applyBorder="1" applyAlignment="1">
      <alignment vertical="center"/>
    </xf>
    <xf numFmtId="0" fontId="25" fillId="0" borderId="42" xfId="8" applyFont="1" applyFill="1" applyBorder="1" applyAlignment="1">
      <alignment vertical="center"/>
    </xf>
    <xf numFmtId="178" fontId="25" fillId="0" borderId="39" xfId="8" applyNumberFormat="1" applyFont="1" applyFill="1" applyBorder="1" applyAlignment="1">
      <alignment horizontal="right" vertical="center" shrinkToFit="1"/>
    </xf>
    <xf numFmtId="178" fontId="25" fillId="0" borderId="31" xfId="8" applyNumberFormat="1" applyFont="1" applyFill="1" applyBorder="1" applyAlignment="1">
      <alignment horizontal="right" vertical="center" shrinkToFit="1"/>
    </xf>
    <xf numFmtId="178" fontId="25" fillId="0" borderId="32" xfId="8" applyNumberFormat="1" applyFont="1" applyFill="1" applyBorder="1" applyAlignment="1">
      <alignment horizontal="right" vertical="center" shrinkToFit="1"/>
    </xf>
    <xf numFmtId="181" fontId="21" fillId="0" borderId="39" xfId="8" applyNumberFormat="1" applyFont="1" applyFill="1" applyBorder="1" applyAlignment="1">
      <alignment horizontal="right" vertical="center" shrinkToFit="1"/>
    </xf>
    <xf numFmtId="181" fontId="21" fillId="0" borderId="31" xfId="8" applyNumberFormat="1" applyFont="1" applyFill="1" applyBorder="1" applyAlignment="1">
      <alignment horizontal="right" vertical="center" shrinkToFit="1"/>
    </xf>
    <xf numFmtId="181" fontId="21" fillId="0" borderId="42" xfId="8" applyNumberFormat="1" applyFont="1" applyFill="1" applyBorder="1" applyAlignment="1">
      <alignment horizontal="right" vertical="center" shrinkToFit="1"/>
    </xf>
    <xf numFmtId="181" fontId="21" fillId="0" borderId="32" xfId="8" applyNumberFormat="1" applyFont="1" applyFill="1" applyBorder="1" applyAlignment="1">
      <alignment horizontal="right" vertical="center" shrinkToFit="1"/>
    </xf>
    <xf numFmtId="0" fontId="25" fillId="0" borderId="41" xfId="9" applyFont="1" applyFill="1" applyBorder="1" applyAlignment="1">
      <alignment horizontal="center" vertical="center" shrinkToFit="1"/>
    </xf>
    <xf numFmtId="0" fontId="25" fillId="0" borderId="12" xfId="9" applyFont="1" applyFill="1" applyBorder="1" applyAlignment="1">
      <alignment horizontal="center" vertical="center" shrinkToFit="1"/>
    </xf>
    <xf numFmtId="0" fontId="25" fillId="0" borderId="48" xfId="9" applyFont="1" applyFill="1" applyBorder="1" applyAlignment="1">
      <alignment horizontal="center" vertical="center" shrinkToFit="1"/>
    </xf>
    <xf numFmtId="178" fontId="21" fillId="0" borderId="42" xfId="8" applyNumberFormat="1" applyFont="1" applyFill="1" applyBorder="1" applyAlignment="1">
      <alignment horizontal="right" vertical="center" shrinkToFit="1"/>
    </xf>
    <xf numFmtId="0" fontId="21" fillId="0" borderId="74" xfId="8" applyFont="1" applyFill="1" applyBorder="1" applyAlignment="1">
      <alignment horizontal="left" vertical="center"/>
    </xf>
    <xf numFmtId="0" fontId="21" fillId="0" borderId="75" xfId="8" applyFont="1" applyFill="1" applyBorder="1" applyAlignment="1">
      <alignment horizontal="left" vertical="center"/>
    </xf>
    <xf numFmtId="0" fontId="21" fillId="0" borderId="76" xfId="8" applyFont="1" applyFill="1" applyBorder="1" applyAlignment="1">
      <alignment horizontal="left" vertical="center"/>
    </xf>
    <xf numFmtId="181" fontId="21" fillId="0" borderId="74"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shrinkToFit="1"/>
    </xf>
    <xf numFmtId="181" fontId="21" fillId="0" borderId="76" xfId="8" applyNumberFormat="1" applyFont="1" applyFill="1" applyBorder="1" applyAlignment="1">
      <alignment horizontal="right" vertical="center" shrinkToFit="1"/>
    </xf>
    <xf numFmtId="0" fontId="21" fillId="0" borderId="36" xfId="10" applyFont="1" applyFill="1" applyBorder="1" applyAlignment="1">
      <alignment horizontal="left" vertical="center"/>
    </xf>
    <xf numFmtId="0" fontId="21" fillId="0" borderId="8" xfId="10" applyFont="1" applyFill="1" applyBorder="1" applyAlignment="1">
      <alignment horizontal="left" vertical="center"/>
    </xf>
    <xf numFmtId="0" fontId="21" fillId="0" borderId="9" xfId="10" applyFont="1" applyFill="1" applyBorder="1" applyAlignment="1">
      <alignment horizontal="left" vertical="center"/>
    </xf>
    <xf numFmtId="185" fontId="25" fillId="0" borderId="41" xfId="8" applyNumberFormat="1" applyFont="1" applyFill="1" applyBorder="1" applyAlignment="1">
      <alignment horizontal="right" vertical="center" shrinkToFit="1"/>
    </xf>
    <xf numFmtId="185" fontId="25" fillId="0" borderId="12" xfId="8" applyNumberFormat="1" applyFont="1" applyFill="1" applyBorder="1" applyAlignment="1">
      <alignment horizontal="right" vertical="center" shrinkToFit="1"/>
    </xf>
    <xf numFmtId="185" fontId="25" fillId="0" borderId="13" xfId="8" applyNumberFormat="1" applyFont="1" applyFill="1" applyBorder="1" applyAlignment="1">
      <alignment horizontal="right" vertical="center" shrinkToFit="1"/>
    </xf>
    <xf numFmtId="0" fontId="25" fillId="0" borderId="44" xfId="9" applyFont="1" applyFill="1" applyBorder="1" applyAlignment="1">
      <alignment horizontal="center" vertical="center" shrinkToFit="1"/>
    </xf>
    <xf numFmtId="0" fontId="25" fillId="0" borderId="18" xfId="9" applyFont="1" applyFill="1" applyBorder="1" applyAlignment="1">
      <alignment horizontal="center" vertical="center" shrinkToFit="1"/>
    </xf>
    <xf numFmtId="0" fontId="25" fillId="0" borderId="43" xfId="9" applyFont="1" applyFill="1" applyBorder="1" applyAlignment="1">
      <alignment horizontal="center" vertical="center" shrinkToFit="1"/>
    </xf>
    <xf numFmtId="0" fontId="27" fillId="0" borderId="0" xfId="8" applyFont="1" applyFill="1" applyBorder="1" applyAlignment="1">
      <alignment horizontal="left" vertical="center" wrapText="1"/>
    </xf>
    <xf numFmtId="0" fontId="27" fillId="0" borderId="66" xfId="8" applyFont="1" applyFill="1" applyBorder="1" applyAlignment="1">
      <alignment horizontal="left" vertical="center" wrapText="1"/>
    </xf>
    <xf numFmtId="0" fontId="25" fillId="0" borderId="12" xfId="8" applyFont="1" applyFill="1" applyBorder="1" applyAlignment="1">
      <alignment vertical="center"/>
    </xf>
    <xf numFmtId="0" fontId="25" fillId="0" borderId="48" xfId="8" applyFont="1" applyFill="1" applyBorder="1" applyAlignment="1">
      <alignment vertical="center"/>
    </xf>
    <xf numFmtId="0" fontId="21" fillId="0" borderId="78" xfId="8" applyFont="1" applyFill="1" applyBorder="1" applyAlignment="1">
      <alignment horizontal="center" vertical="center"/>
    </xf>
    <xf numFmtId="0" fontId="21" fillId="0" borderId="51" xfId="8" applyFont="1" applyFill="1" applyBorder="1" applyAlignment="1">
      <alignment horizontal="center" vertical="center"/>
    </xf>
    <xf numFmtId="183" fontId="21" fillId="0" borderId="51" xfId="8" applyNumberFormat="1" applyFont="1" applyFill="1" applyBorder="1" applyAlignment="1">
      <alignment horizontal="right" vertical="center" shrinkToFit="1"/>
    </xf>
    <xf numFmtId="183" fontId="21" fillId="0" borderId="79" xfId="8" applyNumberFormat="1" applyFont="1" applyFill="1" applyBorder="1" applyAlignment="1">
      <alignment horizontal="right" vertical="center" shrinkToFit="1"/>
    </xf>
    <xf numFmtId="183" fontId="21" fillId="0" borderId="6" xfId="8" applyNumberFormat="1" applyFont="1" applyFill="1" applyBorder="1" applyAlignment="1">
      <alignment horizontal="right" vertical="center" shrinkToFit="1"/>
    </xf>
    <xf numFmtId="181" fontId="21" fillId="0" borderId="44" xfId="8" applyNumberFormat="1" applyFont="1" applyFill="1" applyBorder="1" applyAlignment="1">
      <alignment horizontal="right" vertical="center" shrinkToFit="1"/>
    </xf>
    <xf numFmtId="181" fontId="21" fillId="0" borderId="18" xfId="8" applyNumberFormat="1" applyFont="1" applyFill="1" applyBorder="1" applyAlignment="1">
      <alignment horizontal="right" vertical="center" shrinkToFit="1"/>
    </xf>
    <xf numFmtId="181" fontId="21" fillId="0" borderId="43" xfId="8" applyNumberFormat="1" applyFont="1" applyFill="1" applyBorder="1" applyAlignment="1">
      <alignment horizontal="right" vertical="center" shrinkToFit="1"/>
    </xf>
    <xf numFmtId="181" fontId="21" fillId="0" borderId="19" xfId="8" applyNumberFormat="1" applyFont="1" applyFill="1" applyBorder="1" applyAlignment="1">
      <alignment horizontal="right" vertical="center" shrinkToFit="1"/>
    </xf>
    <xf numFmtId="178" fontId="21" fillId="0" borderId="51" xfId="8" applyNumberFormat="1" applyFont="1" applyFill="1" applyBorder="1" applyAlignment="1">
      <alignment horizontal="right" vertical="center" shrinkToFit="1"/>
    </xf>
    <xf numFmtId="178" fontId="21" fillId="0" borderId="79" xfId="8" applyNumberFormat="1" applyFont="1" applyFill="1" applyBorder="1" applyAlignment="1">
      <alignment horizontal="right" vertical="center" shrinkToFit="1"/>
    </xf>
    <xf numFmtId="178" fontId="21" fillId="0" borderId="6"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xf>
    <xf numFmtId="181" fontId="21" fillId="0" borderId="76" xfId="8" applyNumberFormat="1" applyFont="1" applyFill="1" applyBorder="1" applyAlignment="1">
      <alignment horizontal="right" vertical="center"/>
    </xf>
    <xf numFmtId="0" fontId="21" fillId="0" borderId="17" xfId="8" applyFont="1" applyFill="1" applyBorder="1" applyAlignment="1">
      <alignment vertical="center"/>
    </xf>
    <xf numFmtId="0" fontId="21" fillId="0" borderId="22" xfId="8" applyFont="1" applyFill="1" applyBorder="1" applyAlignment="1">
      <alignment horizontal="center" vertical="center"/>
    </xf>
    <xf numFmtId="0" fontId="21" fillId="0" borderId="19" xfId="8" applyFont="1" applyFill="1" applyBorder="1" applyAlignment="1">
      <alignment horizontal="center" vertical="center"/>
    </xf>
    <xf numFmtId="0" fontId="21" fillId="0" borderId="80" xfId="8" applyFont="1" applyFill="1" applyBorder="1" applyAlignment="1">
      <alignment horizontal="center" vertical="center"/>
    </xf>
    <xf numFmtId="178" fontId="21" fillId="0" borderId="8" xfId="8" applyNumberFormat="1" applyFont="1" applyFill="1" applyBorder="1" applyAlignment="1">
      <alignment horizontal="right" vertical="center"/>
    </xf>
    <xf numFmtId="178" fontId="21" fillId="0" borderId="9" xfId="8" applyNumberFormat="1" applyFont="1" applyFill="1" applyBorder="1" applyAlignment="1">
      <alignment horizontal="right" vertical="center"/>
    </xf>
    <xf numFmtId="0" fontId="21" fillId="0" borderId="81" xfId="8" applyFont="1" applyFill="1" applyBorder="1" applyAlignment="1">
      <alignment horizontal="center" vertical="center"/>
    </xf>
    <xf numFmtId="0" fontId="21" fillId="0" borderId="25"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11" xfId="8" applyFont="1" applyFill="1" applyBorder="1" applyAlignment="1">
      <alignment horizontal="center" vertical="center" textRotation="255"/>
    </xf>
    <xf numFmtId="0" fontId="21" fillId="0" borderId="12" xfId="8" applyFont="1" applyFill="1" applyBorder="1" applyAlignment="1">
      <alignment horizontal="center" vertical="center" textRotation="255"/>
    </xf>
    <xf numFmtId="0" fontId="21" fillId="0" borderId="48" xfId="8" applyFont="1" applyFill="1" applyBorder="1" applyAlignment="1">
      <alignment horizontal="center" vertical="center" textRotation="255"/>
    </xf>
    <xf numFmtId="0" fontId="21" fillId="0" borderId="7" xfId="8" applyFont="1" applyFill="1" applyBorder="1" applyAlignment="1">
      <alignment horizontal="center" vertical="center" textRotation="255"/>
    </xf>
    <xf numFmtId="0" fontId="21" fillId="0" borderId="0" xfId="8" applyFont="1" applyFill="1" applyBorder="1" applyAlignment="1">
      <alignment horizontal="center" vertical="center" textRotation="255"/>
    </xf>
    <xf numFmtId="0" fontId="21" fillId="0" borderId="38" xfId="8" applyFont="1" applyFill="1" applyBorder="1" applyAlignment="1">
      <alignment horizontal="center" vertical="center" textRotation="255"/>
    </xf>
    <xf numFmtId="0" fontId="21" fillId="0" borderId="74" xfId="8" applyFont="1" applyFill="1" applyBorder="1" applyAlignment="1">
      <alignment horizontal="center" vertical="center" textRotation="255"/>
    </xf>
    <xf numFmtId="0" fontId="21" fillId="0" borderId="75" xfId="8" applyFont="1" applyFill="1" applyBorder="1" applyAlignment="1">
      <alignment horizontal="center" vertical="center" textRotation="255"/>
    </xf>
    <xf numFmtId="0" fontId="21" fillId="0" borderId="70" xfId="8" applyFont="1" applyFill="1" applyBorder="1" applyAlignment="1">
      <alignment horizontal="center" vertical="center" textRotation="255"/>
    </xf>
    <xf numFmtId="0" fontId="27" fillId="0" borderId="41" xfId="8" applyFont="1" applyFill="1" applyBorder="1" applyAlignment="1">
      <alignment horizontal="center" vertical="center" wrapText="1"/>
    </xf>
    <xf numFmtId="0" fontId="27" fillId="0" borderId="12" xfId="8" applyFont="1" applyFill="1" applyBorder="1" applyAlignment="1">
      <alignment horizontal="center" vertical="center" wrapText="1"/>
    </xf>
    <xf numFmtId="0" fontId="27" fillId="0" borderId="48" xfId="8" applyFont="1" applyFill="1" applyBorder="1" applyAlignment="1">
      <alignment horizontal="center" vertical="center" wrapText="1"/>
    </xf>
    <xf numFmtId="0" fontId="27" fillId="0" borderId="37" xfId="8" applyFont="1" applyFill="1" applyBorder="1" applyAlignment="1">
      <alignment horizontal="center" vertical="center" wrapText="1"/>
    </xf>
    <xf numFmtId="0" fontId="27" fillId="0" borderId="54" xfId="8" applyFont="1" applyFill="1" applyBorder="1" applyAlignment="1">
      <alignment horizontal="center" vertical="center" wrapText="1"/>
    </xf>
    <xf numFmtId="0" fontId="27" fillId="0" borderId="40" xfId="8" applyFont="1" applyFill="1" applyBorder="1" applyAlignment="1">
      <alignment horizontal="center" vertical="center" wrapText="1"/>
    </xf>
    <xf numFmtId="0" fontId="21" fillId="0" borderId="41" xfId="8" applyFont="1" applyFill="1" applyBorder="1" applyAlignment="1">
      <alignment horizontal="center" vertical="center" textRotation="255"/>
    </xf>
    <xf numFmtId="0" fontId="21" fillId="0" borderId="64" xfId="8" applyFont="1" applyFill="1" applyBorder="1" applyAlignment="1">
      <alignment horizontal="center" vertical="center" textRotation="255"/>
    </xf>
    <xf numFmtId="0" fontId="21" fillId="0" borderId="37" xfId="8" applyFont="1" applyFill="1" applyBorder="1" applyAlignment="1">
      <alignment horizontal="center" vertical="center" textRotation="255"/>
    </xf>
    <xf numFmtId="0" fontId="21" fillId="0" borderId="54" xfId="8" applyFont="1" applyFill="1" applyBorder="1" applyAlignment="1">
      <alignment horizontal="center" vertical="center" textRotation="255"/>
    </xf>
    <xf numFmtId="0" fontId="21" fillId="0" borderId="40" xfId="8" applyFont="1" applyFill="1" applyBorder="1" applyAlignment="1">
      <alignment horizontal="center" vertical="center" textRotation="255"/>
    </xf>
    <xf numFmtId="178" fontId="21" fillId="0" borderId="44" xfId="8" applyNumberFormat="1" applyFont="1" applyFill="1" applyBorder="1" applyAlignment="1">
      <alignment horizontal="right" vertical="center"/>
    </xf>
    <xf numFmtId="178" fontId="21" fillId="0" borderId="18" xfId="8" applyNumberFormat="1" applyFont="1" applyFill="1" applyBorder="1" applyAlignment="1">
      <alignment horizontal="right" vertical="center"/>
    </xf>
    <xf numFmtId="178" fontId="21" fillId="0" borderId="43" xfId="8" applyNumberFormat="1" applyFont="1" applyFill="1" applyBorder="1" applyAlignment="1">
      <alignment horizontal="right" vertical="center"/>
    </xf>
    <xf numFmtId="0" fontId="21" fillId="0" borderId="72" xfId="8" applyFont="1" applyFill="1" applyBorder="1" applyAlignment="1">
      <alignment horizontal="center" vertical="center" shrinkToFit="1"/>
    </xf>
    <xf numFmtId="0" fontId="21" fillId="0" borderId="75" xfId="8" applyFont="1" applyFill="1" applyBorder="1" applyAlignment="1">
      <alignment horizontal="center" vertical="center" shrinkToFit="1"/>
    </xf>
    <xf numFmtId="0" fontId="21" fillId="0" borderId="70" xfId="8" applyFont="1" applyFill="1" applyBorder="1" applyAlignment="1">
      <alignment horizontal="center" vertical="center" shrinkToFit="1"/>
    </xf>
    <xf numFmtId="0" fontId="28" fillId="0" borderId="31" xfId="8" applyFont="1" applyFill="1" applyBorder="1">
      <alignment vertical="center"/>
    </xf>
    <xf numFmtId="0" fontId="28" fillId="0" borderId="42" xfId="8" applyFont="1" applyFill="1" applyBorder="1">
      <alignmen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8"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4"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7" fillId="0" borderId="67" xfId="8" applyFont="1" applyFill="1" applyBorder="1" applyAlignment="1">
      <alignment horizontal="center" vertical="center" wrapText="1"/>
    </xf>
    <xf numFmtId="0" fontId="25" fillId="0" borderId="74" xfId="7" applyFont="1" applyFill="1" applyBorder="1" applyAlignment="1">
      <alignment horizontal="left" vertical="center"/>
    </xf>
    <xf numFmtId="0" fontId="25" fillId="0" borderId="75" xfId="7" applyFont="1" applyFill="1" applyBorder="1" applyAlignment="1">
      <alignment horizontal="left" vertical="center"/>
    </xf>
    <xf numFmtId="0" fontId="25" fillId="0" borderId="76" xfId="7" applyFont="1" applyFill="1" applyBorder="1" applyAlignment="1">
      <alignment horizontal="left" vertical="center"/>
    </xf>
    <xf numFmtId="178" fontId="21" fillId="0" borderId="74" xfId="8" applyNumberFormat="1" applyFont="1" applyFill="1" applyBorder="1" applyAlignment="1">
      <alignment horizontal="right" vertical="center" shrinkToFit="1"/>
    </xf>
    <xf numFmtId="178" fontId="21" fillId="0" borderId="75" xfId="8" applyNumberFormat="1" applyFont="1" applyFill="1" applyBorder="1" applyAlignment="1">
      <alignment horizontal="right" vertical="center" shrinkToFit="1"/>
    </xf>
    <xf numFmtId="178" fontId="21" fillId="0" borderId="76" xfId="8" applyNumberFormat="1" applyFont="1" applyFill="1" applyBorder="1" applyAlignment="1">
      <alignment horizontal="right" vertical="center" shrinkToFit="1"/>
    </xf>
    <xf numFmtId="0" fontId="25" fillId="0" borderId="36"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9"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66" xfId="7" applyFont="1" applyFill="1" applyBorder="1" applyAlignment="1">
      <alignment horizontal="center" vertical="center" wrapText="1"/>
    </xf>
    <xf numFmtId="0" fontId="25" fillId="0" borderId="74" xfId="7" applyFont="1" applyFill="1" applyBorder="1" applyAlignment="1">
      <alignment horizontal="center" vertical="center" wrapText="1"/>
    </xf>
    <xf numFmtId="0" fontId="25" fillId="0" borderId="75" xfId="7" applyFont="1" applyFill="1" applyBorder="1" applyAlignment="1">
      <alignment horizontal="center" vertical="center" wrapText="1"/>
    </xf>
    <xf numFmtId="0" fontId="25" fillId="0" borderId="76" xfId="7" applyFont="1" applyFill="1" applyBorder="1" applyAlignment="1">
      <alignment horizontal="center" vertical="center" wrapText="1"/>
    </xf>
    <xf numFmtId="0" fontId="21" fillId="0" borderId="0" xfId="8" applyFont="1" applyFill="1" applyBorder="1" applyAlignment="1">
      <alignment horizontal="center" vertical="center" shrinkToFit="1"/>
    </xf>
    <xf numFmtId="186" fontId="21" fillId="0" borderId="0" xfId="8" applyNumberFormat="1" applyFont="1" applyFill="1" applyBorder="1" applyAlignment="1" applyProtection="1">
      <alignment horizontal="center" vertical="center" shrinkToFit="1"/>
      <protection hidden="1"/>
    </xf>
    <xf numFmtId="0" fontId="27" fillId="0" borderId="0" xfId="8" applyNumberFormat="1" applyFont="1" applyFill="1" applyBorder="1" applyAlignment="1" applyProtection="1">
      <alignment horizontal="left" vertical="center" wrapText="1"/>
      <protection hidden="1"/>
    </xf>
    <xf numFmtId="0" fontId="21" fillId="0" borderId="0" xfId="8" applyFont="1" applyFill="1" applyBorder="1" applyAlignment="1" applyProtection="1">
      <alignment horizontal="center" vertical="center" shrinkToFit="1"/>
      <protection hidden="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178" fontId="21" fillId="0" borderId="87"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181" fontId="21" fillId="0" borderId="82" xfId="11" applyNumberFormat="1" applyFont="1" applyFill="1" applyBorder="1" applyAlignment="1">
      <alignment horizontal="right" vertical="center" shrinkToFit="1"/>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181" fontId="21" fillId="0" borderId="85" xfId="11" applyNumberFormat="1" applyFont="1" applyFill="1" applyBorder="1" applyAlignment="1">
      <alignment horizontal="right" vertical="center" shrinkToFit="1"/>
    </xf>
    <xf numFmtId="0" fontId="21" fillId="0" borderId="64" xfId="11" applyFont="1" applyBorder="1" applyAlignment="1">
      <alignment vertical="center"/>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38" xfId="11" applyNumberFormat="1" applyFont="1" applyFill="1" applyBorder="1" applyAlignment="1">
      <alignment horizontal="right" vertical="center"/>
    </xf>
    <xf numFmtId="0" fontId="21" fillId="0" borderId="37" xfId="11" applyFont="1" applyFill="1" applyBorder="1">
      <alignment vertical="center"/>
    </xf>
    <xf numFmtId="0" fontId="21" fillId="0" borderId="54" xfId="11" applyFont="1" applyFill="1" applyBorder="1">
      <alignment vertical="center"/>
    </xf>
    <xf numFmtId="0" fontId="21" fillId="0" borderId="40" xfId="11" applyFont="1" applyFill="1" applyBorder="1">
      <alignment vertical="center"/>
    </xf>
    <xf numFmtId="178" fontId="21" fillId="0" borderId="64"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178" fontId="21" fillId="0" borderId="84" xfId="11" applyNumberFormat="1" applyFont="1" applyFill="1" applyBorder="1" applyAlignment="1">
      <alignment horizontal="right" vertical="center" shrinkToFit="1"/>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17" fillId="0" borderId="0" xfId="6" applyBorder="1" applyAlignment="1">
      <alignment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 fillId="0" borderId="12" xfId="11" applyFill="1" applyBorder="1" applyAlignment="1">
      <alignment horizontal="right" vertical="center" shrinkToFit="1"/>
    </xf>
    <xf numFmtId="0" fontId="2" fillId="0" borderId="48" xfId="11" applyFill="1" applyBorder="1" applyAlignment="1">
      <alignment horizontal="right" vertical="center" shrinkToFit="1"/>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21" fillId="0" borderId="41" xfId="11" applyNumberFormat="1" applyFont="1" applyFill="1" applyBorder="1" applyAlignment="1">
      <alignment horizontal="right" vertical="center" shrinkToFit="1"/>
    </xf>
    <xf numFmtId="181" fontId="21" fillId="0" borderId="64" xfId="11" applyNumberFormat="1" applyFont="1" applyFill="1" applyBorder="1" applyAlignment="1">
      <alignment horizontal="right" vertical="center" shrinkToFit="1"/>
    </xf>
    <xf numFmtId="181"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8" xfId="11" applyNumberFormat="1" applyFon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178" fontId="21" fillId="0" borderId="37" xfId="11" applyNumberFormat="1" applyFon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178" fontId="21" fillId="0" borderId="40"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 fillId="0" borderId="89" xfId="1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4" fillId="6" borderId="1" xfId="12" applyFont="1" applyFill="1" applyBorder="1" applyAlignment="1" applyProtection="1">
      <alignment horizontal="center" vertical="center"/>
    </xf>
    <xf numFmtId="0" fontId="34" fillId="6" borderId="2" xfId="12" applyFont="1" applyFill="1" applyBorder="1" applyAlignment="1" applyProtection="1">
      <alignment horizontal="center" vertical="center"/>
    </xf>
    <xf numFmtId="0" fontId="34" fillId="6" borderId="3" xfId="12" applyFont="1" applyFill="1" applyBorder="1" applyAlignment="1" applyProtection="1">
      <alignment horizontal="center" vertical="center"/>
    </xf>
    <xf numFmtId="0" fontId="35" fillId="6" borderId="75" xfId="12" applyFont="1" applyFill="1" applyBorder="1" applyAlignment="1" applyProtection="1">
      <alignment horizontal="left"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NumberFormat="1" applyFont="1" applyBorder="1" applyAlignment="1" applyProtection="1">
      <alignment horizontal="left" vertical="center" shrinkToFit="1"/>
      <protection locked="0"/>
    </xf>
    <xf numFmtId="0" fontId="35" fillId="0" borderId="99" xfId="15" applyNumberFormat="1" applyFont="1" applyBorder="1" applyAlignment="1" applyProtection="1">
      <alignment horizontal="left" vertical="center" shrinkToFit="1"/>
      <protection locked="0"/>
    </xf>
    <xf numFmtId="0" fontId="35" fillId="0" borderId="110" xfId="15" applyNumberFormat="1"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NumberFormat="1" applyFont="1" applyBorder="1" applyAlignment="1" applyProtection="1">
      <alignment horizontal="left" vertical="center" shrinkToFit="1"/>
      <protection locked="0"/>
    </xf>
    <xf numFmtId="0" fontId="35" fillId="0" borderId="121" xfId="15" applyNumberFormat="1" applyFont="1" applyBorder="1" applyAlignment="1" applyProtection="1">
      <alignment horizontal="lef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NumberFormat="1" applyFont="1" applyBorder="1" applyAlignment="1" applyProtection="1">
      <alignment horizontal="left" vertical="center" shrinkToFit="1"/>
      <protection locked="0"/>
    </xf>
    <xf numFmtId="0" fontId="35" fillId="0" borderId="108" xfId="15" applyNumberFormat="1"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NumberFormat="1" applyFont="1" applyBorder="1" applyAlignment="1" applyProtection="1">
      <alignment horizontal="left" vertical="center" shrinkToFit="1"/>
      <protection locked="0"/>
    </xf>
    <xf numFmtId="0" fontId="35" fillId="0" borderId="113" xfId="15" applyNumberFormat="1" applyFont="1" applyBorder="1" applyAlignment="1" applyProtection="1">
      <alignment horizontal="left" vertical="center" shrinkToFit="1"/>
      <protection locked="0"/>
    </xf>
    <xf numFmtId="0" fontId="35" fillId="0" borderId="119" xfId="15" applyNumberFormat="1"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NumberFormat="1" applyFont="1" applyFill="1" applyBorder="1" applyAlignment="1" applyProtection="1">
      <alignment horizontal="left" vertical="center" shrinkToFit="1"/>
      <protection locked="0"/>
    </xf>
    <xf numFmtId="0" fontId="35" fillId="8" borderId="132" xfId="15" applyNumberFormat="1"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NumberFormat="1" applyFont="1" applyBorder="1" applyAlignment="1" applyProtection="1">
      <alignment horizontal="left" vertical="center" shrinkToFit="1"/>
      <protection locked="0"/>
    </xf>
    <xf numFmtId="0" fontId="35" fillId="0" borderId="127" xfId="15" applyNumberFormat="1"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pplyProtection="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6" xfId="12"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NumberFormat="1" applyFont="1" applyFill="1" applyBorder="1" applyAlignment="1" applyProtection="1">
      <alignment horizontal="left" vertical="center" shrinkToFit="1"/>
      <protection locked="0"/>
    </xf>
    <xf numFmtId="0" fontId="35" fillId="8" borderId="132" xfId="12" applyNumberFormat="1"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2"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NumberFormat="1" applyFont="1" applyFill="1" applyBorder="1" applyAlignment="1" applyProtection="1">
      <alignment horizontal="left" vertical="center" shrinkToFit="1"/>
      <protection locked="0"/>
    </xf>
    <xf numFmtId="0" fontId="35" fillId="6" borderId="113" xfId="12" applyNumberFormat="1" applyFont="1" applyFill="1" applyBorder="1" applyAlignment="1" applyProtection="1">
      <alignment horizontal="left" vertical="center" shrinkToFit="1"/>
      <protection locked="0"/>
    </xf>
    <xf numFmtId="0" fontId="35" fillId="6" borderId="119" xfId="12" applyNumberFormat="1"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4" xfId="12" applyFont="1" applyFill="1" applyBorder="1" applyAlignment="1" applyProtection="1">
      <alignment horizontal="lef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NumberFormat="1" applyFont="1" applyBorder="1" applyAlignment="1" applyProtection="1">
      <alignment horizontal="left" vertical="center" shrinkToFit="1"/>
      <protection locked="0"/>
    </xf>
    <xf numFmtId="0" fontId="35" fillId="0" borderId="108" xfId="12" applyNumberFormat="1"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0" fontId="35" fillId="0" borderId="116" xfId="12" applyNumberFormat="1" applyFont="1" applyBorder="1" applyAlignment="1" applyProtection="1">
      <alignment horizontal="left" vertical="center" shrinkToFit="1"/>
      <protection locked="0"/>
    </xf>
    <xf numFmtId="0" fontId="35" fillId="0" borderId="121" xfId="12" applyNumberFormat="1" applyFont="1" applyBorder="1" applyAlignment="1" applyProtection="1">
      <alignment horizontal="lef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NumberFormat="1" applyFont="1" applyFill="1" applyBorder="1" applyAlignment="1" applyProtection="1">
      <alignment horizontal="left" vertical="center" shrinkToFit="1"/>
      <protection locked="0"/>
    </xf>
    <xf numFmtId="0" fontId="35" fillId="6" borderId="127" xfId="12" applyNumberFormat="1"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pplyProtection="1">
      <alignment horizontal="center" vertical="center"/>
    </xf>
    <xf numFmtId="0" fontId="35" fillId="6" borderId="31" xfId="12" applyFont="1" applyFill="1" applyBorder="1" applyAlignment="1" applyProtection="1">
      <alignment horizontal="center" vertical="center"/>
    </xf>
    <xf numFmtId="0" fontId="35" fillId="6" borderId="42" xfId="12" applyFont="1" applyFill="1" applyBorder="1" applyAlignment="1" applyProtection="1">
      <alignment horizontal="center" vertical="center"/>
    </xf>
    <xf numFmtId="0" fontId="35" fillId="6" borderId="32" xfId="12" applyFont="1" applyFill="1" applyBorder="1" applyAlignment="1" applyProtection="1">
      <alignment horizontal="center" vertical="center"/>
    </xf>
    <xf numFmtId="0" fontId="35" fillId="6" borderId="11" xfId="12" applyFont="1" applyFill="1" applyBorder="1" applyProtection="1">
      <alignment vertical="center"/>
    </xf>
    <xf numFmtId="0" fontId="35" fillId="6" borderId="12" xfId="12" applyFont="1" applyFill="1" applyBorder="1" applyProtection="1">
      <alignment vertical="center"/>
    </xf>
    <xf numFmtId="0" fontId="35" fillId="6" borderId="48" xfId="12" applyFont="1" applyFill="1" applyBorder="1" applyProtection="1">
      <alignment vertical="center"/>
    </xf>
    <xf numFmtId="177" fontId="35" fillId="6" borderId="41" xfId="14" applyNumberFormat="1" applyFont="1" applyFill="1" applyBorder="1" applyAlignment="1" applyProtection="1">
      <alignment horizontal="right" vertical="center" shrinkToFit="1"/>
    </xf>
    <xf numFmtId="177" fontId="35" fillId="6" borderId="12" xfId="14" applyNumberFormat="1" applyFont="1" applyFill="1" applyBorder="1" applyAlignment="1" applyProtection="1">
      <alignment horizontal="right" vertical="center" shrinkToFit="1"/>
    </xf>
    <xf numFmtId="177" fontId="35" fillId="6" borderId="82" xfId="14" applyNumberFormat="1" applyFont="1" applyFill="1" applyBorder="1" applyAlignment="1" applyProtection="1">
      <alignment horizontal="right" vertical="center" shrinkToFit="1"/>
    </xf>
    <xf numFmtId="177" fontId="35" fillId="6" borderId="84" xfId="14" applyNumberFormat="1" applyFont="1" applyFill="1" applyBorder="1" applyAlignment="1" applyProtection="1">
      <alignment horizontal="right" vertical="center" shrinkToFit="1"/>
    </xf>
    <xf numFmtId="187" fontId="35" fillId="6" borderId="84" xfId="14" applyNumberFormat="1" applyFont="1" applyFill="1" applyBorder="1" applyAlignment="1" applyProtection="1">
      <alignment horizontal="right" vertical="center" shrinkToFit="1"/>
    </xf>
    <xf numFmtId="187" fontId="35" fillId="6" borderId="12" xfId="14" applyNumberFormat="1" applyFont="1" applyFill="1" applyBorder="1" applyAlignment="1" applyProtection="1">
      <alignment horizontal="right" vertical="center" shrinkToFit="1"/>
    </xf>
    <xf numFmtId="187" fontId="35" fillId="6" borderId="1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xf>
    <xf numFmtId="0" fontId="35" fillId="6" borderId="12" xfId="12" applyFont="1" applyFill="1" applyBorder="1" applyAlignment="1" applyProtection="1">
      <alignment horizontal="center" vertical="top"/>
    </xf>
    <xf numFmtId="0" fontId="35" fillId="6" borderId="7" xfId="12" applyFont="1" applyFill="1" applyBorder="1" applyAlignment="1" applyProtection="1">
      <alignment horizontal="center" vertical="top"/>
    </xf>
    <xf numFmtId="0" fontId="35" fillId="6" borderId="0" xfId="12" applyFont="1" applyFill="1" applyBorder="1" applyAlignment="1" applyProtection="1">
      <alignment horizontal="center" vertical="top"/>
    </xf>
    <xf numFmtId="0" fontId="35" fillId="6" borderId="24" xfId="12" applyFont="1" applyFill="1" applyBorder="1" applyAlignment="1" applyProtection="1">
      <alignment horizontal="center" vertical="top"/>
    </xf>
    <xf numFmtId="0" fontId="35" fillId="6" borderId="54" xfId="12" applyFont="1" applyFill="1" applyBorder="1" applyAlignment="1" applyProtection="1">
      <alignment horizontal="center" vertical="top"/>
    </xf>
    <xf numFmtId="0" fontId="35" fillId="6" borderId="30" xfId="12" applyFont="1" applyFill="1" applyBorder="1" applyAlignment="1" applyProtection="1">
      <alignment horizontal="center" vertical="center"/>
    </xf>
    <xf numFmtId="0" fontId="35" fillId="6" borderId="34" xfId="12" applyFont="1" applyFill="1" applyBorder="1" applyAlignment="1" applyProtection="1">
      <alignment horizontal="center" vertical="center"/>
    </xf>
    <xf numFmtId="0" fontId="35" fillId="8" borderId="44" xfId="12" applyNumberFormat="1" applyFont="1" applyFill="1" applyBorder="1" applyAlignment="1" applyProtection="1">
      <alignment horizontal="left" vertical="center" shrinkToFit="1"/>
      <protection locked="0"/>
    </xf>
    <xf numFmtId="0" fontId="35" fillId="8" borderId="18" xfId="12" applyNumberFormat="1" applyFont="1" applyFill="1" applyBorder="1" applyAlignment="1" applyProtection="1">
      <alignment horizontal="left" vertical="center" shrinkToFit="1"/>
      <protection locked="0"/>
    </xf>
    <xf numFmtId="0" fontId="35" fillId="8" borderId="19" xfId="12" applyNumberFormat="1" applyFont="1" applyFill="1" applyBorder="1" applyAlignment="1" applyProtection="1">
      <alignment horizontal="left" vertical="center" shrinkToFit="1"/>
      <protection locked="0"/>
    </xf>
    <xf numFmtId="0" fontId="35" fillId="6" borderId="8" xfId="12" applyFont="1" applyFill="1" applyBorder="1" applyAlignment="1" applyProtection="1">
      <alignment horizontal="left" vertical="center" wrapText="1"/>
    </xf>
    <xf numFmtId="0" fontId="35" fillId="6" borderId="0" xfId="13" applyFont="1" applyFill="1" applyAlignment="1" applyProtection="1">
      <alignment horizontal="left" vertical="center"/>
    </xf>
    <xf numFmtId="0" fontId="35" fillId="6" borderId="24" xfId="12" applyFont="1" applyFill="1" applyBorder="1" applyAlignment="1" applyProtection="1">
      <alignment horizontal="center" vertical="center"/>
    </xf>
    <xf numFmtId="0" fontId="35" fillId="6" borderId="54" xfId="12" applyFont="1" applyFill="1" applyBorder="1" applyAlignment="1" applyProtection="1">
      <alignment horizontal="center" vertical="center"/>
    </xf>
    <xf numFmtId="0" fontId="35" fillId="6" borderId="67" xfId="12" applyFont="1" applyFill="1" applyBorder="1" applyAlignment="1" applyProtection="1">
      <alignment horizontal="center" vertical="center"/>
    </xf>
    <xf numFmtId="187" fontId="35" fillId="6" borderId="87" xfId="14" applyNumberFormat="1" applyFont="1" applyFill="1" applyBorder="1" applyAlignment="1" applyProtection="1">
      <alignment horizontal="right" vertical="center" shrinkToFit="1"/>
    </xf>
    <xf numFmtId="187" fontId="35" fillId="6" borderId="63" xfId="14" applyNumberFormat="1" applyFont="1" applyFill="1" applyBorder="1" applyAlignment="1" applyProtection="1">
      <alignment horizontal="right" vertical="center" shrinkToFit="1"/>
    </xf>
    <xf numFmtId="0" fontId="35" fillId="6" borderId="64"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38" xfId="12" applyFont="1" applyFill="1" applyBorder="1" applyAlignment="1" applyProtection="1">
      <alignment vertical="center"/>
    </xf>
    <xf numFmtId="177" fontId="35" fillId="6" borderId="154" xfId="14" applyNumberFormat="1" applyFont="1" applyFill="1" applyBorder="1" applyAlignment="1" applyProtection="1">
      <alignment horizontal="right" vertical="center" shrinkToFit="1"/>
    </xf>
    <xf numFmtId="177" fontId="35" fillId="6" borderId="86" xfId="14" applyNumberFormat="1" applyFont="1" applyFill="1" applyBorder="1" applyAlignment="1" applyProtection="1">
      <alignment horizontal="right" vertical="center" shrinkToFit="1"/>
    </xf>
    <xf numFmtId="187" fontId="35" fillId="6" borderId="86" xfId="14" applyNumberFormat="1" applyFont="1" applyFill="1" applyBorder="1" applyAlignment="1" applyProtection="1">
      <alignment horizontal="right" vertical="center" shrinkToFit="1"/>
    </xf>
    <xf numFmtId="187" fontId="35" fillId="6" borderId="155" xfId="14" applyNumberFormat="1" applyFont="1" applyFill="1" applyBorder="1" applyAlignment="1" applyProtection="1">
      <alignment horizontal="right" vertical="center" shrinkToFit="1"/>
    </xf>
    <xf numFmtId="0" fontId="35" fillId="6" borderId="4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48" xfId="12" applyFont="1" applyFill="1" applyBorder="1" applyAlignment="1" applyProtection="1">
      <alignment vertical="center"/>
    </xf>
    <xf numFmtId="177" fontId="35" fillId="6" borderId="151" xfId="14" applyNumberFormat="1" applyFont="1" applyFill="1" applyBorder="1" applyAlignment="1" applyProtection="1">
      <alignment horizontal="right" vertical="center" shrinkToFit="1"/>
    </xf>
    <xf numFmtId="177" fontId="35" fillId="6" borderId="83" xfId="14" applyNumberFormat="1" applyFont="1" applyFill="1" applyBorder="1" applyAlignment="1" applyProtection="1">
      <alignment horizontal="right" vertical="center" shrinkToFit="1"/>
    </xf>
    <xf numFmtId="187" fontId="35" fillId="6" borderId="83" xfId="14" applyNumberFormat="1" applyFont="1" applyFill="1" applyBorder="1" applyAlignment="1" applyProtection="1">
      <alignment horizontal="right" vertical="center" shrinkToFit="1"/>
    </xf>
    <xf numFmtId="187" fontId="35" fillId="6" borderId="153" xfId="14" applyNumberFormat="1" applyFont="1" applyFill="1" applyBorder="1" applyAlignment="1" applyProtection="1">
      <alignment horizontal="right" vertical="center" shrinkToFit="1"/>
    </xf>
    <xf numFmtId="0" fontId="35" fillId="6" borderId="7" xfId="12" applyFont="1" applyFill="1" applyBorder="1" applyAlignment="1" applyProtection="1">
      <alignment horizontal="left" vertical="center"/>
    </xf>
    <xf numFmtId="0" fontId="35" fillId="6" borderId="0" xfId="12" applyFont="1" applyFill="1" applyBorder="1" applyAlignment="1" applyProtection="1">
      <alignment horizontal="left" vertical="center"/>
    </xf>
    <xf numFmtId="0" fontId="35" fillId="6" borderId="38" xfId="12" applyFont="1" applyFill="1" applyBorder="1" applyAlignment="1" applyProtection="1">
      <alignment horizontal="left" vertical="center"/>
    </xf>
    <xf numFmtId="177" fontId="35" fillId="6" borderId="64" xfId="13" applyNumberFormat="1" applyFont="1" applyFill="1" applyBorder="1" applyAlignment="1" applyProtection="1">
      <alignment horizontal="right" vertical="center" shrinkToFit="1"/>
    </xf>
    <xf numFmtId="177" fontId="35" fillId="6" borderId="0" xfId="13" applyNumberFormat="1" applyFont="1" applyFill="1" applyBorder="1" applyAlignment="1" applyProtection="1">
      <alignment horizontal="right" vertical="center" shrinkToFit="1"/>
    </xf>
    <xf numFmtId="177" fontId="35" fillId="6" borderId="85" xfId="13" applyNumberFormat="1" applyFont="1" applyFill="1" applyBorder="1" applyAlignment="1" applyProtection="1">
      <alignment horizontal="right" vertical="center" shrinkToFit="1"/>
    </xf>
    <xf numFmtId="177" fontId="35" fillId="6" borderId="88" xfId="13" applyNumberFormat="1" applyFont="1" applyFill="1" applyBorder="1" applyAlignment="1" applyProtection="1">
      <alignment horizontal="right" vertical="center" shrinkToFit="1"/>
    </xf>
    <xf numFmtId="187" fontId="35" fillId="6" borderId="88" xfId="13" applyNumberFormat="1" applyFont="1" applyFill="1" applyBorder="1" applyAlignment="1" applyProtection="1">
      <alignment horizontal="right" vertical="center" shrinkToFit="1"/>
    </xf>
    <xf numFmtId="187" fontId="35" fillId="6" borderId="0" xfId="13" applyNumberFormat="1" applyFont="1" applyFill="1" applyBorder="1" applyAlignment="1" applyProtection="1">
      <alignment horizontal="right" vertical="center" shrinkToFit="1"/>
    </xf>
    <xf numFmtId="187" fontId="35" fillId="6" borderId="66" xfId="13" applyNumberFormat="1" applyFont="1" applyFill="1" applyBorder="1" applyAlignment="1" applyProtection="1">
      <alignment horizontal="right" vertical="center" shrinkToFit="1"/>
    </xf>
    <xf numFmtId="0" fontId="35" fillId="6" borderId="41" xfId="12" applyFont="1" applyFill="1" applyBorder="1" applyProtection="1">
      <alignment vertical="center"/>
    </xf>
    <xf numFmtId="187" fontId="35" fillId="6" borderId="152" xfId="14" applyNumberFormat="1" applyFont="1" applyFill="1" applyBorder="1" applyAlignment="1" applyProtection="1">
      <alignment horizontal="right" vertical="center" shrinkToFit="1"/>
    </xf>
    <xf numFmtId="187" fontId="35" fillId="6" borderId="15" xfId="14" applyNumberFormat="1" applyFont="1" applyFill="1" applyBorder="1" applyAlignment="1" applyProtection="1">
      <alignment horizontal="right" vertical="center" shrinkToFit="1"/>
    </xf>
    <xf numFmtId="0" fontId="35" fillId="6" borderId="41" xfId="12" applyFont="1" applyFill="1" applyBorder="1" applyAlignment="1" applyProtection="1">
      <alignment horizontal="center" vertical="center" textRotation="255" wrapText="1"/>
    </xf>
    <xf numFmtId="0" fontId="35" fillId="6" borderId="48" xfId="12" applyFont="1" applyFill="1" applyBorder="1" applyAlignment="1" applyProtection="1">
      <alignment horizontal="center" vertical="center" textRotation="255" wrapText="1"/>
    </xf>
    <xf numFmtId="0" fontId="35" fillId="6" borderId="64" xfId="12" applyFont="1" applyFill="1" applyBorder="1" applyAlignment="1" applyProtection="1">
      <alignment horizontal="center" vertical="center" textRotation="255" wrapText="1"/>
    </xf>
    <xf numFmtId="0" fontId="35" fillId="6" borderId="38" xfId="12" applyFont="1" applyFill="1" applyBorder="1" applyAlignment="1" applyProtection="1">
      <alignment horizontal="center" vertical="center" textRotation="255" wrapText="1"/>
    </xf>
    <xf numFmtId="0" fontId="35" fillId="6" borderId="37" xfId="12" applyFont="1" applyFill="1" applyBorder="1" applyAlignment="1" applyProtection="1">
      <alignment horizontal="center" vertical="center" textRotation="255" wrapText="1"/>
    </xf>
    <xf numFmtId="0" fontId="35" fillId="6" borderId="40" xfId="12" applyFont="1" applyFill="1" applyBorder="1" applyAlignment="1" applyProtection="1">
      <alignment horizontal="center" vertical="center" textRotation="255" wrapText="1"/>
    </xf>
    <xf numFmtId="0" fontId="35" fillId="6" borderId="64" xfId="12" applyFont="1" applyFill="1" applyBorder="1" applyProtection="1">
      <alignment vertical="center"/>
    </xf>
    <xf numFmtId="0" fontId="35" fillId="6" borderId="0" xfId="12" applyFont="1" applyFill="1" applyBorder="1" applyProtection="1">
      <alignment vertical="center"/>
    </xf>
    <xf numFmtId="0" fontId="35" fillId="6" borderId="38" xfId="12" applyFont="1" applyFill="1" applyBorder="1" applyProtection="1">
      <alignment vertical="center"/>
    </xf>
    <xf numFmtId="0" fontId="35" fillId="6" borderId="11" xfId="12" applyFont="1" applyFill="1" applyBorder="1" applyAlignment="1" applyProtection="1">
      <alignment horizontal="center" vertical="center" textRotation="255" shrinkToFit="1"/>
    </xf>
    <xf numFmtId="0" fontId="35" fillId="6" borderId="48" xfId="12" applyFont="1" applyFill="1" applyBorder="1" applyAlignment="1" applyProtection="1">
      <alignment horizontal="center" vertical="center" textRotation="255" shrinkToFit="1"/>
    </xf>
    <xf numFmtId="0" fontId="35" fillId="6" borderId="7" xfId="12" applyFont="1" applyFill="1" applyBorder="1" applyAlignment="1" applyProtection="1">
      <alignment horizontal="center" vertical="center" textRotation="255" shrinkToFit="1"/>
    </xf>
    <xf numFmtId="0" fontId="35" fillId="6" borderId="38" xfId="12" applyFont="1" applyFill="1" applyBorder="1" applyAlignment="1" applyProtection="1">
      <alignment horizontal="center" vertical="center" textRotation="255" shrinkToFit="1"/>
    </xf>
    <xf numFmtId="0" fontId="35" fillId="6" borderId="24" xfId="12" applyFont="1" applyFill="1" applyBorder="1" applyAlignment="1" applyProtection="1">
      <alignment horizontal="center" vertical="center" textRotation="255" shrinkToFit="1"/>
    </xf>
    <xf numFmtId="0" fontId="35" fillId="6" borderId="40" xfId="12" applyFont="1" applyFill="1" applyBorder="1" applyAlignment="1" applyProtection="1">
      <alignment horizontal="center" vertical="center" textRotation="255" shrinkToFit="1"/>
    </xf>
    <xf numFmtId="177" fontId="35" fillId="6" borderId="64" xfId="14" applyNumberFormat="1" applyFont="1" applyFill="1" applyBorder="1" applyAlignment="1" applyProtection="1">
      <alignment horizontal="right" vertical="center" shrinkToFit="1"/>
    </xf>
    <xf numFmtId="177" fontId="35" fillId="6" borderId="0" xfId="14" applyNumberFormat="1" applyFont="1" applyFill="1" applyBorder="1" applyAlignment="1" applyProtection="1">
      <alignment horizontal="right" vertical="center" shrinkToFit="1"/>
    </xf>
    <xf numFmtId="177" fontId="35" fillId="6" borderId="85" xfId="14" applyNumberFormat="1" applyFont="1" applyFill="1" applyBorder="1" applyAlignment="1" applyProtection="1">
      <alignment horizontal="right" vertical="center" shrinkToFit="1"/>
    </xf>
    <xf numFmtId="177" fontId="35" fillId="6" borderId="88" xfId="14" applyNumberFormat="1" applyFont="1" applyFill="1" applyBorder="1" applyAlignment="1" applyProtection="1">
      <alignment horizontal="right" vertical="center" shrinkToFit="1"/>
    </xf>
    <xf numFmtId="187" fontId="35" fillId="6" borderId="88" xfId="14" applyNumberFormat="1" applyFont="1" applyFill="1" applyBorder="1" applyAlignment="1" applyProtection="1">
      <alignment horizontal="right" vertical="center" shrinkToFit="1"/>
    </xf>
    <xf numFmtId="187" fontId="35" fillId="6" borderId="0" xfId="14" applyNumberFormat="1" applyFont="1" applyFill="1" applyBorder="1" applyAlignment="1" applyProtection="1">
      <alignment horizontal="right" vertical="center" shrinkToFit="1"/>
    </xf>
    <xf numFmtId="187" fontId="35" fillId="6" borderId="66" xfId="14" applyNumberFormat="1" applyFont="1" applyFill="1" applyBorder="1" applyAlignment="1" applyProtection="1">
      <alignment horizontal="right" vertical="center" shrinkToFit="1"/>
    </xf>
    <xf numFmtId="0" fontId="35" fillId="6" borderId="54" xfId="12" applyFont="1" applyFill="1" applyBorder="1" applyProtection="1">
      <alignment vertical="center"/>
    </xf>
    <xf numFmtId="0" fontId="35" fillId="6" borderId="40" xfId="12" applyFont="1" applyFill="1" applyBorder="1" applyProtection="1">
      <alignment vertical="center"/>
    </xf>
    <xf numFmtId="0" fontId="35" fillId="6" borderId="64" xfId="12" applyFont="1" applyFill="1" applyBorder="1" applyAlignment="1" applyProtection="1">
      <alignment vertical="center" shrinkToFit="1"/>
    </xf>
    <xf numFmtId="0" fontId="35" fillId="6" borderId="0" xfId="12" applyFont="1" applyFill="1" applyBorder="1" applyAlignment="1" applyProtection="1">
      <alignment vertical="center" shrinkToFit="1"/>
    </xf>
    <xf numFmtId="0" fontId="35" fillId="6" borderId="38" xfId="12" applyFont="1" applyFill="1" applyBorder="1" applyAlignment="1" applyProtection="1">
      <alignment vertical="center" shrinkToFit="1"/>
    </xf>
    <xf numFmtId="0" fontId="35" fillId="6" borderId="0" xfId="12" applyFont="1" applyFill="1" applyProtection="1">
      <alignment vertical="center"/>
    </xf>
    <xf numFmtId="0" fontId="35" fillId="6" borderId="39" xfId="14" applyFont="1" applyFill="1" applyBorder="1" applyAlignment="1" applyProtection="1">
      <alignment horizontal="center" vertical="center"/>
    </xf>
    <xf numFmtId="0" fontId="35" fillId="6" borderId="31" xfId="14" applyFont="1" applyFill="1" applyBorder="1" applyAlignment="1" applyProtection="1">
      <alignment horizontal="center" vertical="center"/>
    </xf>
    <xf numFmtId="0" fontId="35" fillId="6" borderId="32" xfId="14" applyFont="1" applyFill="1" applyBorder="1" applyAlignment="1" applyProtection="1">
      <alignment horizontal="center" vertical="center"/>
    </xf>
    <xf numFmtId="0" fontId="35" fillId="6" borderId="37" xfId="12" applyFont="1" applyFill="1" applyBorder="1" applyProtection="1">
      <alignment vertical="center"/>
    </xf>
    <xf numFmtId="0" fontId="35" fillId="6" borderId="31" xfId="12" applyFont="1" applyFill="1" applyBorder="1" applyAlignment="1" applyProtection="1">
      <alignment horizontal="center" vertical="center" wrapText="1"/>
    </xf>
    <xf numFmtId="177" fontId="35" fillId="6" borderId="39" xfId="14" applyNumberFormat="1" applyFont="1" applyFill="1" applyBorder="1" applyAlignment="1" applyProtection="1">
      <alignment horizontal="right" vertical="center" shrinkToFit="1"/>
    </xf>
    <xf numFmtId="177" fontId="35" fillId="6" borderId="31" xfId="14" applyNumberFormat="1" applyFont="1" applyFill="1" applyBorder="1" applyAlignment="1" applyProtection="1">
      <alignment horizontal="right" vertical="center" shrinkToFit="1"/>
    </xf>
    <xf numFmtId="177" fontId="35" fillId="6" borderId="156" xfId="14" applyNumberFormat="1" applyFont="1" applyFill="1" applyBorder="1" applyAlignment="1" applyProtection="1">
      <alignment horizontal="right" vertical="center" shrinkToFit="1"/>
    </xf>
    <xf numFmtId="177" fontId="35" fillId="6" borderId="157" xfId="14" applyNumberFormat="1" applyFont="1" applyFill="1" applyBorder="1" applyAlignment="1" applyProtection="1">
      <alignment horizontal="right" vertical="center" shrinkToFit="1"/>
    </xf>
    <xf numFmtId="177" fontId="35" fillId="6" borderId="158" xfId="14" applyNumberFormat="1" applyFont="1" applyFill="1" applyBorder="1" applyAlignment="1" applyProtection="1">
      <alignment horizontal="right" vertical="center" shrinkToFit="1"/>
    </xf>
    <xf numFmtId="177" fontId="35" fillId="6" borderId="159" xfId="14" applyNumberFormat="1" applyFont="1" applyFill="1" applyBorder="1" applyAlignment="1" applyProtection="1">
      <alignment horizontal="right" vertical="center" shrinkToFit="1"/>
    </xf>
    <xf numFmtId="177" fontId="35" fillId="6" borderId="160" xfId="14" applyNumberFormat="1" applyFont="1" applyFill="1" applyBorder="1" applyAlignment="1" applyProtection="1">
      <alignment horizontal="right" vertical="center" shrinkToFit="1"/>
    </xf>
    <xf numFmtId="177" fontId="35" fillId="6" borderId="91" xfId="14" applyNumberFormat="1" applyFont="1" applyFill="1" applyBorder="1" applyAlignment="1" applyProtection="1">
      <alignment horizontal="right" vertical="center" shrinkToFit="1"/>
    </xf>
    <xf numFmtId="177" fontId="35" fillId="6" borderId="54" xfId="14" applyNumberFormat="1" applyFont="1" applyFill="1" applyBorder="1" applyAlignment="1" applyProtection="1">
      <alignment horizontal="right" vertical="center" shrinkToFit="1"/>
    </xf>
    <xf numFmtId="177" fontId="35" fillId="6" borderId="89" xfId="14" applyNumberFormat="1" applyFont="1" applyFill="1" applyBorder="1" applyAlignment="1" applyProtection="1">
      <alignment horizontal="right" vertical="center" shrinkToFit="1"/>
    </xf>
    <xf numFmtId="187" fontId="35" fillId="6" borderId="91" xfId="14" applyNumberFormat="1" applyFont="1" applyFill="1" applyBorder="1" applyAlignment="1" applyProtection="1">
      <alignment horizontal="right" vertical="center" shrinkToFit="1"/>
    </xf>
    <xf numFmtId="187" fontId="35" fillId="6" borderId="54" xfId="14" applyNumberFormat="1" applyFont="1" applyFill="1" applyBorder="1" applyAlignment="1" applyProtection="1">
      <alignment horizontal="right" vertical="center" shrinkToFit="1"/>
    </xf>
    <xf numFmtId="187" fontId="35" fillId="6" borderId="67"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wrapText="1"/>
    </xf>
    <xf numFmtId="0" fontId="35" fillId="6" borderId="12" xfId="12" applyFont="1" applyFill="1" applyBorder="1" applyAlignment="1" applyProtection="1">
      <alignment horizontal="center" vertical="top" wrapText="1"/>
    </xf>
    <xf numFmtId="0" fontId="35" fillId="6" borderId="48" xfId="12" applyFont="1" applyFill="1" applyBorder="1" applyAlignment="1" applyProtection="1">
      <alignment horizontal="center" vertical="top" wrapText="1"/>
    </xf>
    <xf numFmtId="0" fontId="35" fillId="6" borderId="7" xfId="12" applyFont="1" applyFill="1" applyBorder="1" applyAlignment="1" applyProtection="1">
      <alignment horizontal="center" vertical="top" wrapText="1"/>
    </xf>
    <xf numFmtId="0" fontId="35" fillId="6" borderId="0" xfId="12" applyFont="1" applyFill="1" applyBorder="1" applyAlignment="1" applyProtection="1">
      <alignment horizontal="center" vertical="top" wrapText="1"/>
    </xf>
    <xf numFmtId="0" fontId="35" fillId="6" borderId="38" xfId="12" applyFont="1" applyFill="1" applyBorder="1" applyAlignment="1" applyProtection="1">
      <alignment horizontal="center" vertical="top" wrapText="1"/>
    </xf>
    <xf numFmtId="0" fontId="35" fillId="6" borderId="24" xfId="12" applyFont="1" applyFill="1" applyBorder="1" applyAlignment="1" applyProtection="1">
      <alignment horizontal="center" vertical="top" wrapText="1"/>
    </xf>
    <xf numFmtId="0" fontId="35" fillId="6" borderId="54" xfId="12" applyFont="1" applyFill="1" applyBorder="1" applyAlignment="1" applyProtection="1">
      <alignment horizontal="center" vertical="top" wrapText="1"/>
    </xf>
    <xf numFmtId="177" fontId="35" fillId="6" borderId="161" xfId="14" applyNumberFormat="1" applyFont="1" applyFill="1" applyBorder="1" applyAlignment="1" applyProtection="1">
      <alignment horizontal="right" vertical="center" shrinkToFit="1"/>
    </xf>
    <xf numFmtId="177" fontId="35" fillId="6" borderId="90" xfId="14" applyNumberFormat="1" applyFont="1" applyFill="1" applyBorder="1" applyAlignment="1" applyProtection="1">
      <alignment horizontal="right" vertical="center" shrinkToFit="1"/>
    </xf>
    <xf numFmtId="187" fontId="35" fillId="6" borderId="158" xfId="14" applyNumberFormat="1" applyFont="1" applyFill="1" applyBorder="1" applyAlignment="1" applyProtection="1">
      <alignment horizontal="right" vertical="center" shrinkToFit="1"/>
    </xf>
    <xf numFmtId="187" fontId="35" fillId="6" borderId="159" xfId="14" applyNumberFormat="1" applyFont="1" applyFill="1" applyBorder="1" applyAlignment="1" applyProtection="1">
      <alignment horizontal="right" vertical="center" shrinkToFit="1"/>
    </xf>
    <xf numFmtId="187" fontId="35" fillId="6" borderId="162" xfId="14" applyNumberFormat="1" applyFont="1" applyFill="1" applyBorder="1" applyAlignment="1" applyProtection="1">
      <alignment horizontal="right" vertical="center" shrinkToFit="1"/>
    </xf>
    <xf numFmtId="0" fontId="35" fillId="6" borderId="37" xfId="12" applyFont="1" applyFill="1" applyBorder="1" applyAlignment="1" applyProtection="1">
      <alignment vertical="center"/>
    </xf>
    <xf numFmtId="0" fontId="35" fillId="6" borderId="54" xfId="12" applyFont="1" applyFill="1" applyBorder="1" applyAlignment="1" applyProtection="1">
      <alignment vertical="center"/>
    </xf>
    <xf numFmtId="0" fontId="35" fillId="6" borderId="40" xfId="12" applyFont="1" applyFill="1" applyBorder="1" applyAlignment="1" applyProtection="1">
      <alignment vertical="center"/>
    </xf>
    <xf numFmtId="177" fontId="35" fillId="6" borderId="37" xfId="14" applyNumberFormat="1" applyFont="1" applyFill="1" applyBorder="1" applyAlignment="1" applyProtection="1">
      <alignment horizontal="right" vertical="center" shrinkToFit="1"/>
    </xf>
    <xf numFmtId="0" fontId="37" fillId="6" borderId="42" xfId="12" applyFont="1" applyFill="1" applyBorder="1" applyAlignment="1" applyProtection="1">
      <alignment horizontal="center" vertical="center"/>
    </xf>
    <xf numFmtId="0" fontId="35" fillId="6" borderId="41" xfId="12" applyFont="1" applyFill="1" applyBorder="1" applyAlignment="1" applyProtection="1">
      <alignment horizontal="center" vertical="center" wrapText="1"/>
    </xf>
    <xf numFmtId="0" fontId="35" fillId="6" borderId="12" xfId="12" applyFont="1" applyFill="1" applyBorder="1" applyAlignment="1" applyProtection="1">
      <alignment horizontal="center" vertical="center" wrapText="1"/>
    </xf>
    <xf numFmtId="0" fontId="35" fillId="6" borderId="48" xfId="12" applyFont="1" applyFill="1" applyBorder="1" applyAlignment="1" applyProtection="1">
      <alignment horizontal="center" vertical="center" wrapText="1"/>
    </xf>
    <xf numFmtId="0" fontId="35" fillId="6" borderId="64"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5" fillId="6" borderId="38" xfId="12" applyFont="1" applyFill="1" applyBorder="1" applyAlignment="1" applyProtection="1">
      <alignment horizontal="center" vertical="center" wrapText="1"/>
    </xf>
    <xf numFmtId="0" fontId="35" fillId="6" borderId="54" xfId="12" applyFont="1" applyFill="1" applyBorder="1" applyAlignment="1" applyProtection="1">
      <alignment horizontal="center" vertical="center" wrapText="1"/>
    </xf>
    <xf numFmtId="0" fontId="35" fillId="6" borderId="40" xfId="12" applyFont="1" applyFill="1" applyBorder="1" applyAlignment="1" applyProtection="1">
      <alignment horizontal="center" vertical="center" wrapText="1"/>
    </xf>
    <xf numFmtId="0" fontId="35" fillId="6" borderId="41" xfId="14" applyFont="1" applyFill="1" applyBorder="1" applyAlignment="1" applyProtection="1">
      <alignment horizontal="left" vertical="center" shrinkToFit="1"/>
    </xf>
    <xf numFmtId="0" fontId="35" fillId="6" borderId="12" xfId="14" applyFont="1" applyFill="1" applyBorder="1" applyAlignment="1" applyProtection="1">
      <alignment horizontal="left" vertical="center" shrinkToFit="1"/>
    </xf>
    <xf numFmtId="0" fontId="35" fillId="6" borderId="48" xfId="14" applyFont="1" applyFill="1" applyBorder="1" applyAlignment="1" applyProtection="1">
      <alignment horizontal="left" vertical="center" shrinkToFit="1"/>
    </xf>
    <xf numFmtId="187" fontId="35" fillId="6" borderId="163" xfId="14" applyNumberFormat="1" applyFont="1" applyFill="1" applyBorder="1" applyAlignment="1" applyProtection="1">
      <alignment horizontal="right" vertical="center" shrinkToFit="1"/>
    </xf>
    <xf numFmtId="187" fontId="35" fillId="6" borderId="47" xfId="14" applyNumberFormat="1" applyFont="1" applyFill="1" applyBorder="1" applyAlignment="1" applyProtection="1">
      <alignment horizontal="right" vertical="center" shrinkToFit="1"/>
    </xf>
    <xf numFmtId="0" fontId="35" fillId="6" borderId="64" xfId="14" applyFont="1" applyFill="1" applyBorder="1" applyAlignment="1" applyProtection="1">
      <alignment horizontal="left" vertical="center" shrinkToFit="1"/>
    </xf>
    <xf numFmtId="0" fontId="35" fillId="6" borderId="0" xfId="14" applyFont="1" applyFill="1" applyBorder="1" applyAlignment="1" applyProtection="1">
      <alignment horizontal="left" vertical="center" shrinkToFit="1"/>
    </xf>
    <xf numFmtId="0" fontId="35" fillId="6" borderId="38" xfId="14" applyFont="1" applyFill="1" applyBorder="1" applyAlignment="1" applyProtection="1">
      <alignment horizontal="left" vertical="center" shrinkToFit="1"/>
    </xf>
    <xf numFmtId="0" fontId="35" fillId="6" borderId="11" xfId="12" applyFont="1" applyFill="1" applyBorder="1" applyAlignment="1" applyProtection="1">
      <alignment horizontal="center" vertical="center" wrapText="1"/>
    </xf>
    <xf numFmtId="0" fontId="35" fillId="6" borderId="7" xfId="12" applyFont="1" applyFill="1" applyBorder="1" applyAlignment="1" applyProtection="1">
      <alignment horizontal="center" vertical="center" wrapText="1"/>
    </xf>
    <xf numFmtId="0" fontId="35" fillId="6" borderId="74" xfId="12" applyFont="1" applyFill="1" applyBorder="1" applyAlignment="1" applyProtection="1">
      <alignment horizontal="center" vertical="center" wrapText="1"/>
    </xf>
    <xf numFmtId="0" fontId="35" fillId="6" borderId="75" xfId="12" applyFont="1" applyFill="1" applyBorder="1" applyAlignment="1" applyProtection="1">
      <alignment horizontal="center" vertical="center" wrapText="1"/>
    </xf>
    <xf numFmtId="0" fontId="35" fillId="6" borderId="70" xfId="12" applyFont="1" applyFill="1" applyBorder="1" applyAlignment="1" applyProtection="1">
      <alignment horizontal="center" vertical="center" wrapText="1"/>
    </xf>
    <xf numFmtId="187" fontId="35" fillId="6" borderId="129" xfId="14" applyNumberFormat="1" applyFont="1" applyFill="1" applyBorder="1" applyAlignment="1" applyProtection="1">
      <alignment horizontal="right" vertical="center" shrinkToFit="1"/>
    </xf>
    <xf numFmtId="187" fontId="35" fillId="6" borderId="166" xfId="14" applyNumberFormat="1" applyFont="1" applyFill="1" applyBorder="1" applyAlignment="1" applyProtection="1">
      <alignment horizontal="right" vertical="center" shrinkToFit="1"/>
    </xf>
    <xf numFmtId="187" fontId="35" fillId="6" borderId="167" xfId="14" applyNumberFormat="1" applyFont="1" applyFill="1" applyBorder="1" applyAlignment="1" applyProtection="1">
      <alignment horizontal="right" vertical="center" shrinkToFit="1"/>
    </xf>
    <xf numFmtId="187" fontId="35" fillId="6" borderId="168" xfId="14" applyNumberFormat="1" applyFont="1" applyFill="1" applyBorder="1" applyAlignment="1" applyProtection="1">
      <alignment horizontal="right" vertical="center" shrinkToFit="1"/>
    </xf>
    <xf numFmtId="0" fontId="35" fillId="6" borderId="81" xfId="12" applyFont="1" applyFill="1" applyBorder="1" applyAlignment="1" applyProtection="1">
      <alignment horizontal="center" vertical="center"/>
    </xf>
    <xf numFmtId="0" fontId="35" fillId="6" borderId="25" xfId="12" applyFont="1" applyFill="1" applyBorder="1" applyAlignment="1" applyProtection="1">
      <alignment horizontal="center" vertical="center"/>
    </xf>
    <xf numFmtId="0" fontId="35" fillId="6" borderId="46" xfId="12" applyFont="1" applyFill="1" applyBorder="1" applyAlignment="1" applyProtection="1">
      <alignment horizontal="center" vertical="center"/>
    </xf>
    <xf numFmtId="0" fontId="35" fillId="6" borderId="45" xfId="12" applyFont="1" applyFill="1" applyBorder="1" applyAlignment="1" applyProtection="1">
      <alignment horizontal="center" vertical="center"/>
    </xf>
    <xf numFmtId="0" fontId="35" fillId="6" borderId="72" xfId="12" applyFont="1" applyFill="1" applyBorder="1" applyProtection="1">
      <alignment vertical="center"/>
    </xf>
    <xf numFmtId="0" fontId="35" fillId="6" borderId="75" xfId="12" applyFont="1" applyFill="1" applyBorder="1" applyProtection="1">
      <alignment vertical="center"/>
    </xf>
    <xf numFmtId="0" fontId="35" fillId="6" borderId="70" xfId="12" applyFont="1" applyFill="1" applyBorder="1" applyProtection="1">
      <alignment vertical="center"/>
    </xf>
    <xf numFmtId="177" fontId="35" fillId="6" borderId="172" xfId="14" applyNumberFormat="1" applyFont="1" applyFill="1" applyBorder="1" applyAlignment="1" applyProtection="1">
      <alignment horizontal="right" vertical="center" shrinkToFit="1"/>
    </xf>
    <xf numFmtId="177" fontId="35" fillId="6" borderId="173" xfId="14" applyNumberFormat="1" applyFont="1" applyFill="1" applyBorder="1" applyAlignment="1" applyProtection="1">
      <alignment horizontal="right" vertical="center" shrinkToFit="1"/>
    </xf>
    <xf numFmtId="187" fontId="35" fillId="6" borderId="173" xfId="14" applyNumberFormat="1" applyFont="1" applyFill="1" applyBorder="1" applyAlignment="1" applyProtection="1">
      <alignment horizontal="right" vertical="center" shrinkToFit="1"/>
    </xf>
    <xf numFmtId="187" fontId="35" fillId="6" borderId="174"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xf>
    <xf numFmtId="0" fontId="35" fillId="6" borderId="12" xfId="12" applyFont="1" applyFill="1" applyBorder="1" applyAlignment="1" applyProtection="1">
      <alignment horizontal="left" vertical="center"/>
    </xf>
    <xf numFmtId="0" fontId="35" fillId="6" borderId="12" xfId="12" applyFont="1" applyFill="1" applyBorder="1" applyAlignment="1" applyProtection="1">
      <alignment horizontal="right" vertical="center"/>
    </xf>
    <xf numFmtId="0" fontId="35" fillId="6" borderId="48" xfId="12" applyFont="1" applyFill="1" applyBorder="1" applyAlignment="1" applyProtection="1">
      <alignment horizontal="right" vertical="center"/>
    </xf>
    <xf numFmtId="177" fontId="35" fillId="6" borderId="41" xfId="13" applyNumberFormat="1" applyFont="1" applyFill="1" applyBorder="1" applyAlignment="1" applyProtection="1">
      <alignment horizontal="right" vertical="center" shrinkToFit="1"/>
    </xf>
    <xf numFmtId="177" fontId="35" fillId="6" borderId="12" xfId="13" applyNumberFormat="1" applyFont="1" applyFill="1" applyBorder="1" applyAlignment="1" applyProtection="1">
      <alignment horizontal="right" vertical="center" shrinkToFit="1"/>
    </xf>
    <xf numFmtId="177" fontId="35" fillId="6" borderId="82" xfId="13" applyNumberFormat="1" applyFont="1" applyFill="1" applyBorder="1" applyAlignment="1" applyProtection="1">
      <alignment horizontal="right" vertical="center" shrinkToFit="1"/>
    </xf>
    <xf numFmtId="177" fontId="35" fillId="6" borderId="84" xfId="13" applyNumberFormat="1" applyFont="1" applyFill="1" applyBorder="1" applyAlignment="1" applyProtection="1">
      <alignment horizontal="right" vertical="center" shrinkToFit="1"/>
    </xf>
    <xf numFmtId="187" fontId="35" fillId="6" borderId="169" xfId="14" applyNumberFormat="1" applyFont="1" applyFill="1" applyBorder="1" applyAlignment="1" applyProtection="1">
      <alignment horizontal="right" vertical="center" shrinkToFit="1"/>
    </xf>
    <xf numFmtId="187" fontId="35" fillId="6" borderId="170" xfId="14" applyNumberFormat="1" applyFont="1" applyFill="1" applyBorder="1" applyAlignment="1" applyProtection="1">
      <alignment horizontal="right" vertical="center" shrinkToFit="1"/>
    </xf>
    <xf numFmtId="187" fontId="35" fillId="6" borderId="171" xfId="14" applyNumberFormat="1" applyFont="1" applyFill="1" applyBorder="1" applyAlignment="1" applyProtection="1">
      <alignment horizontal="right" vertical="center" shrinkToFit="1"/>
    </xf>
    <xf numFmtId="176" fontId="35" fillId="6" borderId="41" xfId="14" applyNumberFormat="1" applyFont="1" applyFill="1" applyBorder="1" applyAlignment="1" applyProtection="1">
      <alignment horizontal="right" vertical="center" shrinkToFit="1"/>
    </xf>
    <xf numFmtId="176" fontId="35" fillId="6" borderId="12" xfId="14" applyNumberFormat="1" applyFont="1" applyFill="1" applyBorder="1" applyAlignment="1" applyProtection="1">
      <alignment horizontal="right" vertical="center" shrinkToFit="1"/>
    </xf>
    <xf numFmtId="176" fontId="35" fillId="6" borderId="48" xfId="14" applyNumberFormat="1" applyFont="1" applyFill="1" applyBorder="1" applyAlignment="1" applyProtection="1">
      <alignment horizontal="right" vertical="center" shrinkToFit="1"/>
    </xf>
    <xf numFmtId="0" fontId="35" fillId="6" borderId="26" xfId="12" applyFont="1" applyFill="1" applyBorder="1" applyAlignment="1" applyProtection="1">
      <alignment horizontal="center" vertical="center"/>
    </xf>
    <xf numFmtId="0" fontId="35" fillId="6" borderId="11" xfId="12" applyFont="1" applyFill="1" applyBorder="1" applyAlignment="1" applyProtection="1">
      <alignment horizontal="center" vertical="center" textRotation="255" wrapText="1"/>
    </xf>
    <xf numFmtId="0" fontId="35" fillId="6" borderId="7" xfId="12" applyFont="1" applyFill="1" applyBorder="1" applyAlignment="1" applyProtection="1">
      <alignment horizontal="center" vertical="center" textRotation="255" wrapText="1"/>
    </xf>
    <xf numFmtId="0" fontId="35" fillId="6" borderId="24" xfId="12" applyFont="1" applyFill="1" applyBorder="1" applyAlignment="1" applyProtection="1">
      <alignment horizontal="center" vertical="center" textRotation="255" wrapText="1"/>
    </xf>
    <xf numFmtId="0" fontId="35" fillId="6" borderId="17" xfId="12" applyFont="1" applyFill="1" applyBorder="1" applyAlignment="1" applyProtection="1">
      <alignment horizontal="left" vertical="center" wrapText="1"/>
    </xf>
    <xf numFmtId="0" fontId="35" fillId="6" borderId="18" xfId="12" applyFont="1" applyFill="1" applyBorder="1" applyAlignment="1" applyProtection="1">
      <alignment horizontal="left" vertical="center"/>
    </xf>
    <xf numFmtId="0" fontId="35" fillId="6" borderId="43" xfId="12" applyFont="1" applyFill="1" applyBorder="1" applyAlignment="1" applyProtection="1">
      <alignment horizontal="left" vertical="center"/>
    </xf>
    <xf numFmtId="187" fontId="35" fillId="6" borderId="128" xfId="14" applyNumberFormat="1" applyFont="1" applyFill="1" applyBorder="1" applyAlignment="1" applyProtection="1">
      <alignment horizontal="right" vertical="center" shrinkToFit="1"/>
    </xf>
    <xf numFmtId="177" fontId="35" fillId="6" borderId="164" xfId="14" applyNumberFormat="1" applyFont="1" applyFill="1" applyBorder="1" applyAlignment="1" applyProtection="1">
      <alignment horizontal="right" vertical="center" shrinkToFit="1"/>
    </xf>
    <xf numFmtId="177" fontId="35" fillId="6" borderId="165" xfId="14" applyNumberFormat="1" applyFont="1" applyFill="1" applyBorder="1" applyAlignment="1" applyProtection="1">
      <alignment horizontal="right" vertical="center" shrinkToFit="1"/>
    </xf>
    <xf numFmtId="0" fontId="35" fillId="6" borderId="7" xfId="12" applyFont="1" applyFill="1" applyBorder="1" applyProtection="1">
      <alignment vertical="center"/>
    </xf>
    <xf numFmtId="176" fontId="35" fillId="6" borderId="64" xfId="14" applyNumberFormat="1" applyFont="1" applyFill="1" applyBorder="1" applyAlignment="1" applyProtection="1">
      <alignment horizontal="right" vertical="center" shrinkToFit="1"/>
    </xf>
    <xf numFmtId="176" fontId="35" fillId="6" borderId="0" xfId="14" applyNumberFormat="1" applyFont="1" applyFill="1" applyBorder="1" applyAlignment="1" applyProtection="1">
      <alignment horizontal="right" vertical="center" shrinkToFit="1"/>
    </xf>
    <xf numFmtId="176" fontId="35" fillId="6" borderId="38" xfId="14" applyNumberFormat="1" applyFont="1" applyFill="1" applyBorder="1" applyAlignment="1" applyProtection="1">
      <alignment horizontal="right" vertical="center" shrinkToFit="1"/>
    </xf>
    <xf numFmtId="176" fontId="35" fillId="6" borderId="0" xfId="14" applyNumberFormat="1" applyFont="1" applyFill="1" applyAlignment="1" applyProtection="1">
      <alignment horizontal="right" vertical="center" shrinkToFit="1"/>
    </xf>
    <xf numFmtId="176" fontId="35" fillId="6" borderId="66" xfId="14" applyNumberFormat="1" applyFont="1" applyFill="1" applyBorder="1" applyAlignment="1" applyProtection="1">
      <alignment horizontal="right" vertical="center" shrinkToFit="1"/>
    </xf>
    <xf numFmtId="0" fontId="35" fillId="6" borderId="0" xfId="12" applyFont="1" applyFill="1" applyBorder="1" applyAlignment="1" applyProtection="1">
      <alignment horizontal="right" vertical="center" wrapText="1"/>
    </xf>
    <xf numFmtId="0" fontId="35" fillId="6" borderId="0" xfId="12" applyFont="1" applyFill="1" applyBorder="1" applyAlignment="1" applyProtection="1">
      <alignment horizontal="right" vertical="center"/>
    </xf>
    <xf numFmtId="0" fontId="35" fillId="6" borderId="38" xfId="12" applyFont="1" applyFill="1" applyBorder="1" applyAlignment="1" applyProtection="1">
      <alignment horizontal="right" vertical="center"/>
    </xf>
    <xf numFmtId="187" fontId="35" fillId="6" borderId="175" xfId="14" applyNumberFormat="1" applyFont="1" applyFill="1" applyBorder="1" applyAlignment="1" applyProtection="1">
      <alignment horizontal="right" vertical="center" shrinkToFit="1"/>
    </xf>
    <xf numFmtId="187" fontId="35" fillId="6" borderId="176" xfId="14" applyNumberFormat="1" applyFont="1" applyFill="1" applyBorder="1" applyAlignment="1" applyProtection="1">
      <alignment horizontal="right" vertical="center" shrinkToFit="1"/>
    </xf>
    <xf numFmtId="187" fontId="35" fillId="6" borderId="177" xfId="14" applyNumberFormat="1" applyFont="1" applyFill="1" applyBorder="1" applyAlignment="1" applyProtection="1">
      <alignment horizontal="right" vertical="center" shrinkToFit="1"/>
    </xf>
    <xf numFmtId="176" fontId="35" fillId="6" borderId="13" xfId="14" applyNumberFormat="1" applyFont="1" applyFill="1" applyBorder="1" applyAlignment="1" applyProtection="1">
      <alignment horizontal="right" vertical="center" shrinkToFit="1"/>
    </xf>
    <xf numFmtId="0" fontId="35" fillId="6" borderId="75" xfId="12" applyFont="1" applyFill="1" applyBorder="1" applyAlignment="1" applyProtection="1">
      <alignment horizontal="center" vertical="center"/>
    </xf>
    <xf numFmtId="0" fontId="35" fillId="6" borderId="70" xfId="12" applyFont="1" applyFill="1" applyBorder="1" applyAlignment="1" applyProtection="1">
      <alignment horizontal="center" vertical="center"/>
    </xf>
    <xf numFmtId="187" fontId="35" fillId="6" borderId="130" xfId="14" applyNumberFormat="1" applyFont="1" applyFill="1" applyBorder="1" applyAlignment="1" applyProtection="1">
      <alignment horizontal="right" vertical="center" shrinkToFit="1"/>
    </xf>
    <xf numFmtId="187" fontId="35" fillId="6" borderId="18" xfId="14" applyNumberFormat="1" applyFont="1" applyFill="1" applyBorder="1" applyAlignment="1" applyProtection="1">
      <alignment horizontal="right" vertical="center" shrinkToFit="1"/>
    </xf>
    <xf numFmtId="187" fontId="35" fillId="6" borderId="184" xfId="14" applyNumberFormat="1" applyFont="1" applyFill="1" applyBorder="1" applyAlignment="1" applyProtection="1">
      <alignment horizontal="right" vertical="center" shrinkToFit="1"/>
    </xf>
    <xf numFmtId="187" fontId="35" fillId="6" borderId="185" xfId="14" applyNumberFormat="1" applyFont="1" applyFill="1" applyBorder="1" applyAlignment="1" applyProtection="1">
      <alignment horizontal="right" vertical="center" shrinkToFit="1"/>
    </xf>
    <xf numFmtId="0" fontId="35" fillId="6" borderId="74" xfId="12" applyFont="1" applyFill="1" applyBorder="1" applyProtection="1">
      <alignment vertical="center"/>
    </xf>
    <xf numFmtId="188" fontId="35" fillId="6" borderId="72" xfId="14" applyNumberFormat="1" applyFont="1" applyFill="1" applyBorder="1" applyAlignment="1" applyProtection="1">
      <alignment horizontal="right" vertical="center" shrinkToFit="1"/>
    </xf>
    <xf numFmtId="188" fontId="35" fillId="6" borderId="75" xfId="14" applyNumberFormat="1" applyFont="1" applyFill="1" applyBorder="1" applyAlignment="1" applyProtection="1">
      <alignment horizontal="right" vertical="center" shrinkToFit="1"/>
    </xf>
    <xf numFmtId="188" fontId="35" fillId="6" borderId="70" xfId="14" applyNumberFormat="1" applyFont="1" applyFill="1" applyBorder="1" applyAlignment="1" applyProtection="1">
      <alignment horizontal="right" vertical="center" shrinkToFit="1"/>
    </xf>
    <xf numFmtId="188" fontId="35" fillId="6" borderId="181" xfId="14" applyNumberFormat="1" applyFont="1" applyFill="1" applyBorder="1" applyAlignment="1" applyProtection="1">
      <alignment horizontal="right" vertical="center" shrinkToFit="1"/>
    </xf>
    <xf numFmtId="188" fontId="35" fillId="6" borderId="182" xfId="14" applyNumberFormat="1" applyFont="1" applyFill="1" applyBorder="1" applyAlignment="1" applyProtection="1">
      <alignment horizontal="right" vertical="center" shrinkToFit="1"/>
    </xf>
    <xf numFmtId="188" fontId="35" fillId="6" borderId="18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wrapText="1"/>
    </xf>
    <xf numFmtId="0" fontId="35" fillId="6" borderId="12" xfId="12" applyFont="1" applyFill="1" applyBorder="1" applyAlignment="1" applyProtection="1">
      <alignment horizontal="left" vertical="center" wrapText="1"/>
    </xf>
    <xf numFmtId="0" fontId="35" fillId="6" borderId="74" xfId="12" applyFont="1" applyFill="1" applyBorder="1" applyAlignment="1" applyProtection="1">
      <alignment horizontal="left" vertical="center" wrapText="1"/>
    </xf>
    <xf numFmtId="0" fontId="35" fillId="6" borderId="75" xfId="12" applyFont="1" applyFill="1" applyBorder="1" applyAlignment="1" applyProtection="1">
      <alignment horizontal="left" vertical="center" wrapText="1"/>
    </xf>
    <xf numFmtId="0" fontId="35" fillId="6" borderId="12" xfId="12" applyFont="1" applyFill="1" applyBorder="1" applyAlignment="1" applyProtection="1">
      <alignment horizontal="center" vertical="center"/>
    </xf>
    <xf numFmtId="0" fontId="35" fillId="6" borderId="48" xfId="12" applyFont="1" applyFill="1" applyBorder="1" applyAlignment="1" applyProtection="1">
      <alignment horizontal="center" vertical="center"/>
    </xf>
    <xf numFmtId="187" fontId="35" fillId="6" borderId="39" xfId="14" applyNumberFormat="1" applyFont="1" applyFill="1" applyBorder="1" applyAlignment="1" applyProtection="1">
      <alignment horizontal="right" vertical="center" shrinkToFit="1"/>
    </xf>
    <xf numFmtId="187" fontId="35" fillId="6" borderId="31" xfId="14" applyNumberFormat="1" applyFont="1" applyFill="1" applyBorder="1" applyAlignment="1" applyProtection="1">
      <alignment horizontal="right" vertical="center" shrinkToFit="1"/>
    </xf>
    <xf numFmtId="187" fontId="35" fillId="6" borderId="156" xfId="14" applyNumberFormat="1" applyFont="1" applyFill="1" applyBorder="1" applyAlignment="1" applyProtection="1">
      <alignment horizontal="right" vertical="center" shrinkToFit="1"/>
    </xf>
    <xf numFmtId="187" fontId="35" fillId="6" borderId="157" xfId="14" applyNumberFormat="1" applyFont="1" applyFill="1" applyBorder="1" applyAlignment="1" applyProtection="1">
      <alignment horizontal="right" vertical="center" shrinkToFit="1"/>
    </xf>
    <xf numFmtId="187" fontId="35" fillId="6" borderId="160" xfId="14" applyNumberFormat="1" applyFont="1" applyFill="1" applyBorder="1" applyAlignment="1" applyProtection="1">
      <alignment horizontal="right" vertical="center" shrinkToFit="1"/>
    </xf>
    <xf numFmtId="188" fontId="35" fillId="6" borderId="64" xfId="14" applyNumberFormat="1" applyFont="1" applyFill="1" applyBorder="1" applyAlignment="1" applyProtection="1">
      <alignment horizontal="right" vertical="center" shrinkToFit="1"/>
    </xf>
    <xf numFmtId="188" fontId="35" fillId="6" borderId="0" xfId="14" applyNumberFormat="1" applyFont="1" applyFill="1" applyBorder="1" applyAlignment="1" applyProtection="1">
      <alignment horizontal="right" vertical="center" shrinkToFit="1"/>
    </xf>
    <xf numFmtId="188" fontId="35" fillId="6" borderId="38" xfId="14" applyNumberFormat="1" applyFont="1" applyFill="1" applyBorder="1" applyAlignment="1" applyProtection="1">
      <alignment horizontal="right" vertical="center" shrinkToFit="1"/>
    </xf>
    <xf numFmtId="188" fontId="35" fillId="6" borderId="0" xfId="14" applyNumberFormat="1" applyFont="1" applyFill="1" applyAlignment="1" applyProtection="1">
      <alignment horizontal="right" vertical="center" shrinkToFit="1"/>
    </xf>
    <xf numFmtId="188" fontId="35" fillId="6" borderId="66" xfId="14" applyNumberFormat="1" applyFont="1" applyFill="1" applyBorder="1" applyAlignment="1" applyProtection="1">
      <alignment horizontal="right" vertical="center" shrinkToFit="1"/>
    </xf>
    <xf numFmtId="0" fontId="37" fillId="6" borderId="24" xfId="12" applyFont="1" applyFill="1" applyBorder="1" applyAlignment="1" applyProtection="1">
      <alignment horizontal="left" vertical="center"/>
    </xf>
    <xf numFmtId="0" fontId="35" fillId="6" borderId="54" xfId="12" applyFont="1" applyFill="1" applyBorder="1" applyAlignment="1" applyProtection="1">
      <alignment horizontal="left" vertical="center"/>
    </xf>
    <xf numFmtId="0" fontId="35" fillId="6" borderId="54" xfId="12" applyFont="1" applyFill="1" applyBorder="1" applyAlignment="1" applyProtection="1">
      <alignment horizontal="right" vertical="center" wrapText="1"/>
    </xf>
    <xf numFmtId="0" fontId="35" fillId="6" borderId="54" xfId="12" applyFont="1" applyFill="1" applyBorder="1" applyAlignment="1" applyProtection="1">
      <alignment horizontal="right" vertical="center"/>
    </xf>
    <xf numFmtId="0" fontId="35" fillId="6" borderId="40" xfId="12" applyFont="1" applyFill="1" applyBorder="1" applyAlignment="1" applyProtection="1">
      <alignment horizontal="right" vertical="center"/>
    </xf>
    <xf numFmtId="187" fontId="35" fillId="6" borderId="178" xfId="14" applyNumberFormat="1" applyFont="1" applyFill="1" applyBorder="1" applyAlignment="1" applyProtection="1">
      <alignment horizontal="right" vertical="center" shrinkToFit="1"/>
    </xf>
    <xf numFmtId="187" fontId="35" fillId="6" borderId="179" xfId="14" applyNumberFormat="1" applyFont="1" applyFill="1" applyBorder="1" applyAlignment="1" applyProtection="1">
      <alignment horizontal="right" vertical="center" shrinkToFit="1"/>
    </xf>
    <xf numFmtId="187" fontId="35" fillId="6" borderId="180" xfId="14" applyNumberFormat="1" applyFont="1" applyFill="1" applyBorder="1" applyAlignment="1" applyProtection="1">
      <alignment horizontal="right" vertical="center" shrinkToFit="1"/>
    </xf>
    <xf numFmtId="178" fontId="18" fillId="0" borderId="39" xfId="16" applyNumberFormat="1" applyFont="1" applyFill="1" applyBorder="1" applyAlignment="1">
      <alignment vertical="center"/>
    </xf>
    <xf numFmtId="178" fontId="18" fillId="0" borderId="31" xfId="16" applyNumberFormat="1" applyFont="1" applyFill="1" applyBorder="1" applyAlignment="1">
      <alignment vertical="center"/>
    </xf>
    <xf numFmtId="178" fontId="18"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178" fontId="17"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wrapText="1"/>
    </xf>
    <xf numFmtId="0" fontId="2" fillId="0" borderId="34" xfId="16" applyFont="1" applyBorder="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71D8-4C8F-844F-A55320BE4C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39951</c:v>
                </c:pt>
                <c:pt idx="1">
                  <c:v>30861</c:v>
                </c:pt>
                <c:pt idx="2">
                  <c:v>24050</c:v>
                </c:pt>
                <c:pt idx="3">
                  <c:v>23304</c:v>
                </c:pt>
                <c:pt idx="4">
                  <c:v>33259</c:v>
                </c:pt>
              </c:numCache>
            </c:numRef>
          </c:val>
          <c:smooth val="0"/>
          <c:extLst xmlns:c16r2="http://schemas.microsoft.com/office/drawing/2015/06/chart">
            <c:ext xmlns:c16="http://schemas.microsoft.com/office/drawing/2014/chart" uri="{C3380CC4-5D6E-409C-BE32-E72D297353CC}">
              <c16:uniqueId val="{00000001-71D8-4C8F-844F-A55320BE4C42}"/>
            </c:ext>
          </c:extLst>
        </c:ser>
        <c:dLbls>
          <c:showLegendKey val="0"/>
          <c:showVal val="0"/>
          <c:showCatName val="0"/>
          <c:showSerName val="0"/>
          <c:showPercent val="0"/>
          <c:showBubbleSize val="0"/>
        </c:dLbls>
        <c:marker val="1"/>
        <c:smooth val="0"/>
        <c:axId val="485471984"/>
        <c:axId val="485471592"/>
      </c:lineChart>
      <c:catAx>
        <c:axId val="48547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71592"/>
        <c:crosses val="autoZero"/>
        <c:auto val="1"/>
        <c:lblAlgn val="ctr"/>
        <c:lblOffset val="100"/>
        <c:tickLblSkip val="1"/>
        <c:tickMarkSkip val="1"/>
        <c:noMultiLvlLbl val="0"/>
      </c:catAx>
      <c:valAx>
        <c:axId val="485471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7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8.25</c:v>
                </c:pt>
                <c:pt idx="1">
                  <c:v>6.32</c:v>
                </c:pt>
                <c:pt idx="2">
                  <c:v>7.65</c:v>
                </c:pt>
                <c:pt idx="3">
                  <c:v>7.39</c:v>
                </c:pt>
                <c:pt idx="4">
                  <c:v>5.68</c:v>
                </c:pt>
              </c:numCache>
            </c:numRef>
          </c:val>
          <c:extLst xmlns:c16r2="http://schemas.microsoft.com/office/drawing/2015/06/chart">
            <c:ext xmlns:c16="http://schemas.microsoft.com/office/drawing/2014/chart" uri="{C3380CC4-5D6E-409C-BE32-E72D297353CC}">
              <c16:uniqueId val="{00000000-0ED7-42C5-8688-FA916132C7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25.38</c:v>
                </c:pt>
                <c:pt idx="1">
                  <c:v>27.42</c:v>
                </c:pt>
                <c:pt idx="2">
                  <c:v>22.3</c:v>
                </c:pt>
                <c:pt idx="3">
                  <c:v>18.670000000000002</c:v>
                </c:pt>
                <c:pt idx="4">
                  <c:v>21.92</c:v>
                </c:pt>
              </c:numCache>
            </c:numRef>
          </c:val>
          <c:extLst xmlns:c16r2="http://schemas.microsoft.com/office/drawing/2015/06/chart">
            <c:ext xmlns:c16="http://schemas.microsoft.com/office/drawing/2014/chart" uri="{C3380CC4-5D6E-409C-BE32-E72D297353CC}">
              <c16:uniqueId val="{00000001-0ED7-42C5-8688-FA916132C70F}"/>
            </c:ext>
          </c:extLst>
        </c:ser>
        <c:dLbls>
          <c:showLegendKey val="0"/>
          <c:showVal val="0"/>
          <c:showCatName val="0"/>
          <c:showSerName val="0"/>
          <c:showPercent val="0"/>
          <c:showBubbleSize val="0"/>
        </c:dLbls>
        <c:gapWidth val="250"/>
        <c:overlap val="100"/>
        <c:axId val="485466888"/>
        <c:axId val="48546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2.14</c:v>
                </c:pt>
                <c:pt idx="1">
                  <c:v>0.09</c:v>
                </c:pt>
                <c:pt idx="2">
                  <c:v>-3.96</c:v>
                </c:pt>
                <c:pt idx="3">
                  <c:v>-0.49</c:v>
                </c:pt>
                <c:pt idx="4">
                  <c:v>4.49</c:v>
                </c:pt>
              </c:numCache>
            </c:numRef>
          </c:val>
          <c:smooth val="0"/>
          <c:extLst xmlns:c16r2="http://schemas.microsoft.com/office/drawing/2015/06/chart">
            <c:ext xmlns:c16="http://schemas.microsoft.com/office/drawing/2014/chart" uri="{C3380CC4-5D6E-409C-BE32-E72D297353CC}">
              <c16:uniqueId val="{00000002-0ED7-42C5-8688-FA916132C70F}"/>
            </c:ext>
          </c:extLst>
        </c:ser>
        <c:dLbls>
          <c:showLegendKey val="0"/>
          <c:showVal val="0"/>
          <c:showCatName val="0"/>
          <c:showSerName val="0"/>
          <c:showPercent val="0"/>
          <c:showBubbleSize val="0"/>
        </c:dLbls>
        <c:marker val="1"/>
        <c:smooth val="0"/>
        <c:axId val="485466888"/>
        <c:axId val="485467280"/>
      </c:lineChart>
      <c:catAx>
        <c:axId val="48546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467280"/>
        <c:crosses val="autoZero"/>
        <c:auto val="1"/>
        <c:lblAlgn val="ctr"/>
        <c:lblOffset val="100"/>
        <c:tickLblSkip val="1"/>
        <c:tickMarkSkip val="1"/>
        <c:noMultiLvlLbl val="0"/>
      </c:catAx>
      <c:valAx>
        <c:axId val="48546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466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0.12</c:v>
                </c:pt>
                <c:pt idx="4">
                  <c:v>#N/A</c:v>
                </c:pt>
                <c:pt idx="5">
                  <c:v>0.17</c:v>
                </c:pt>
                <c:pt idx="6">
                  <c:v>#N/A</c:v>
                </c:pt>
                <c:pt idx="7">
                  <c:v>0.87</c:v>
                </c:pt>
                <c:pt idx="8">
                  <c:v>0</c:v>
                </c:pt>
                <c:pt idx="9">
                  <c:v>0</c:v>
                </c:pt>
              </c:numCache>
            </c:numRef>
          </c:val>
          <c:extLst xmlns:c16r2="http://schemas.microsoft.com/office/drawing/2015/06/chart">
            <c:ext xmlns:c16="http://schemas.microsoft.com/office/drawing/2014/chart" uri="{C3380CC4-5D6E-409C-BE32-E72D297353CC}">
              <c16:uniqueId val="{00000000-8E95-4903-BF43-2C636C2A27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95-4903-BF43-2C636C2A278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E95-4903-BF43-2C636C2A2780}"/>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7.0000000000000007E-2</c:v>
                </c:pt>
                <c:pt idx="4">
                  <c:v>#N/A</c:v>
                </c:pt>
                <c:pt idx="5">
                  <c:v>0.1</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8E95-4903-BF43-2C636C2A2780}"/>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0.13</c:v>
                </c:pt>
                <c:pt idx="4">
                  <c:v>#N/A</c:v>
                </c:pt>
                <c:pt idx="5">
                  <c:v>0.16</c:v>
                </c:pt>
                <c:pt idx="6">
                  <c:v>#N/A</c:v>
                </c:pt>
                <c:pt idx="7">
                  <c:v>0.23</c:v>
                </c:pt>
                <c:pt idx="8">
                  <c:v>#N/A</c:v>
                </c:pt>
                <c:pt idx="9">
                  <c:v>0.32</c:v>
                </c:pt>
              </c:numCache>
            </c:numRef>
          </c:val>
          <c:extLst xmlns:c16r2="http://schemas.microsoft.com/office/drawing/2015/06/chart">
            <c:ext xmlns:c16="http://schemas.microsoft.com/office/drawing/2014/chart" uri="{C3380CC4-5D6E-409C-BE32-E72D297353CC}">
              <c16:uniqueId val="{00000004-8E95-4903-BF43-2C636C2A2780}"/>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0.59</c:v>
                </c:pt>
                <c:pt idx="2">
                  <c:v>#N/A</c:v>
                </c:pt>
                <c:pt idx="3">
                  <c:v>1.5</c:v>
                </c:pt>
                <c:pt idx="4">
                  <c:v>#N/A</c:v>
                </c:pt>
                <c:pt idx="5">
                  <c:v>0.84</c:v>
                </c:pt>
                <c:pt idx="6">
                  <c:v>#N/A</c:v>
                </c:pt>
                <c:pt idx="7">
                  <c:v>0.6</c:v>
                </c:pt>
                <c:pt idx="8">
                  <c:v>#N/A</c:v>
                </c:pt>
                <c:pt idx="9">
                  <c:v>1.28</c:v>
                </c:pt>
              </c:numCache>
            </c:numRef>
          </c:val>
          <c:extLst xmlns:c16r2="http://schemas.microsoft.com/office/drawing/2015/06/chart">
            <c:ext xmlns:c16="http://schemas.microsoft.com/office/drawing/2014/chart" uri="{C3380CC4-5D6E-409C-BE32-E72D297353CC}">
              <c16:uniqueId val="{00000005-8E95-4903-BF43-2C636C2A27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0.9</c:v>
                </c:pt>
                <c:pt idx="1">
                  <c:v>#N/A</c:v>
                </c:pt>
                <c:pt idx="2">
                  <c:v>0.28000000000000003</c:v>
                </c:pt>
                <c:pt idx="3">
                  <c:v>#N/A</c:v>
                </c:pt>
                <c:pt idx="4">
                  <c:v>#N/A</c:v>
                </c:pt>
                <c:pt idx="5">
                  <c:v>1.24</c:v>
                </c:pt>
                <c:pt idx="6">
                  <c:v>#N/A</c:v>
                </c:pt>
                <c:pt idx="7">
                  <c:v>2.25</c:v>
                </c:pt>
                <c:pt idx="8">
                  <c:v>#N/A</c:v>
                </c:pt>
                <c:pt idx="9">
                  <c:v>1.82</c:v>
                </c:pt>
              </c:numCache>
            </c:numRef>
          </c:val>
          <c:extLst xmlns:c16r2="http://schemas.microsoft.com/office/drawing/2015/06/chart">
            <c:ext xmlns:c16="http://schemas.microsoft.com/office/drawing/2014/chart" uri="{C3380CC4-5D6E-409C-BE32-E72D297353CC}">
              <c16:uniqueId val="{00000006-8E95-4903-BF43-2C636C2A278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2.77</c:v>
                </c:pt>
              </c:numCache>
            </c:numRef>
          </c:val>
          <c:extLst xmlns:c16r2="http://schemas.microsoft.com/office/drawing/2015/06/chart">
            <c:ext xmlns:c16="http://schemas.microsoft.com/office/drawing/2014/chart" uri="{C3380CC4-5D6E-409C-BE32-E72D297353CC}">
              <c16:uniqueId val="{00000007-8E95-4903-BF43-2C636C2A27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8.16</c:v>
                </c:pt>
                <c:pt idx="2">
                  <c:v>#N/A</c:v>
                </c:pt>
                <c:pt idx="3">
                  <c:v>6.18</c:v>
                </c:pt>
                <c:pt idx="4">
                  <c:v>#N/A</c:v>
                </c:pt>
                <c:pt idx="5">
                  <c:v>7.49</c:v>
                </c:pt>
                <c:pt idx="6">
                  <c:v>#N/A</c:v>
                </c:pt>
                <c:pt idx="7">
                  <c:v>7.15</c:v>
                </c:pt>
                <c:pt idx="8">
                  <c:v>#N/A</c:v>
                </c:pt>
                <c:pt idx="9">
                  <c:v>5.35</c:v>
                </c:pt>
              </c:numCache>
            </c:numRef>
          </c:val>
          <c:extLst xmlns:c16r2="http://schemas.microsoft.com/office/drawing/2015/06/chart">
            <c:ext xmlns:c16="http://schemas.microsoft.com/office/drawing/2014/chart" uri="{C3380CC4-5D6E-409C-BE32-E72D297353CC}">
              <c16:uniqueId val="{00000008-8E95-4903-BF43-2C636C2A27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13.12</c:v>
                </c:pt>
                <c:pt idx="2">
                  <c:v>#N/A</c:v>
                </c:pt>
                <c:pt idx="3">
                  <c:v>13.51</c:v>
                </c:pt>
                <c:pt idx="4">
                  <c:v>#N/A</c:v>
                </c:pt>
                <c:pt idx="5">
                  <c:v>13.86</c:v>
                </c:pt>
                <c:pt idx="6">
                  <c:v>#N/A</c:v>
                </c:pt>
                <c:pt idx="7">
                  <c:v>21.08</c:v>
                </c:pt>
                <c:pt idx="8">
                  <c:v>#N/A</c:v>
                </c:pt>
                <c:pt idx="9">
                  <c:v>12.9</c:v>
                </c:pt>
              </c:numCache>
            </c:numRef>
          </c:val>
          <c:extLst xmlns:c16r2="http://schemas.microsoft.com/office/drawing/2015/06/chart">
            <c:ext xmlns:c16="http://schemas.microsoft.com/office/drawing/2014/chart" uri="{C3380CC4-5D6E-409C-BE32-E72D297353CC}">
              <c16:uniqueId val="{00000009-8E95-4903-BF43-2C636C2A2780}"/>
            </c:ext>
          </c:extLst>
        </c:ser>
        <c:dLbls>
          <c:showLegendKey val="0"/>
          <c:showVal val="0"/>
          <c:showCatName val="0"/>
          <c:showSerName val="0"/>
          <c:showPercent val="0"/>
          <c:showBubbleSize val="0"/>
        </c:dLbls>
        <c:gapWidth val="150"/>
        <c:overlap val="100"/>
        <c:axId val="485466104"/>
        <c:axId val="485472768"/>
      </c:barChart>
      <c:catAx>
        <c:axId val="48546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472768"/>
        <c:crosses val="autoZero"/>
        <c:auto val="1"/>
        <c:lblAlgn val="ctr"/>
        <c:lblOffset val="100"/>
        <c:tickLblSkip val="1"/>
        <c:tickMarkSkip val="1"/>
        <c:noMultiLvlLbl val="0"/>
      </c:catAx>
      <c:valAx>
        <c:axId val="48547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466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1726</c:v>
                </c:pt>
                <c:pt idx="5">
                  <c:v>1738</c:v>
                </c:pt>
                <c:pt idx="8">
                  <c:v>1543</c:v>
                </c:pt>
                <c:pt idx="11">
                  <c:v>1502</c:v>
                </c:pt>
                <c:pt idx="14">
                  <c:v>1469</c:v>
                </c:pt>
              </c:numCache>
            </c:numRef>
          </c:val>
          <c:extLst xmlns:c16r2="http://schemas.microsoft.com/office/drawing/2015/06/chart">
            <c:ext xmlns:c16="http://schemas.microsoft.com/office/drawing/2014/chart" uri="{C3380CC4-5D6E-409C-BE32-E72D297353CC}">
              <c16:uniqueId val="{00000000-839C-4B04-8004-FBA13D7EF2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39C-4B04-8004-FBA13D7EF2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165</c:v>
                </c:pt>
                <c:pt idx="3">
                  <c:v>170</c:v>
                </c:pt>
                <c:pt idx="6">
                  <c:v>192</c:v>
                </c:pt>
                <c:pt idx="9">
                  <c:v>104</c:v>
                </c:pt>
                <c:pt idx="12">
                  <c:v>49</c:v>
                </c:pt>
              </c:numCache>
            </c:numRef>
          </c:val>
          <c:extLst xmlns:c16r2="http://schemas.microsoft.com/office/drawing/2015/06/chart">
            <c:ext xmlns:c16="http://schemas.microsoft.com/office/drawing/2014/chart" uri="{C3380CC4-5D6E-409C-BE32-E72D297353CC}">
              <c16:uniqueId val="{00000002-839C-4B04-8004-FBA13D7EF2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320</c:v>
                </c:pt>
                <c:pt idx="3">
                  <c:v>279</c:v>
                </c:pt>
                <c:pt idx="6">
                  <c:v>105</c:v>
                </c:pt>
                <c:pt idx="9">
                  <c:v>69</c:v>
                </c:pt>
                <c:pt idx="12">
                  <c:v>56</c:v>
                </c:pt>
              </c:numCache>
            </c:numRef>
          </c:val>
          <c:extLst xmlns:c16r2="http://schemas.microsoft.com/office/drawing/2015/06/chart">
            <c:ext xmlns:c16="http://schemas.microsoft.com/office/drawing/2014/chart" uri="{C3380CC4-5D6E-409C-BE32-E72D297353CC}">
              <c16:uniqueId val="{00000003-839C-4B04-8004-FBA13D7EF2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450</c:v>
                </c:pt>
                <c:pt idx="3">
                  <c:v>460</c:v>
                </c:pt>
                <c:pt idx="6">
                  <c:v>491</c:v>
                </c:pt>
                <c:pt idx="9">
                  <c:v>575</c:v>
                </c:pt>
                <c:pt idx="12">
                  <c:v>623</c:v>
                </c:pt>
              </c:numCache>
            </c:numRef>
          </c:val>
          <c:extLst xmlns:c16r2="http://schemas.microsoft.com/office/drawing/2015/06/chart">
            <c:ext xmlns:c16="http://schemas.microsoft.com/office/drawing/2014/chart" uri="{C3380CC4-5D6E-409C-BE32-E72D297353CC}">
              <c16:uniqueId val="{00000004-839C-4B04-8004-FBA13D7EF2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9C-4B04-8004-FBA13D7EF2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9C-4B04-8004-FBA13D7EF2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1310</c:v>
                </c:pt>
                <c:pt idx="3">
                  <c:v>1304</c:v>
                </c:pt>
                <c:pt idx="6">
                  <c:v>1355</c:v>
                </c:pt>
                <c:pt idx="9">
                  <c:v>1335</c:v>
                </c:pt>
                <c:pt idx="12">
                  <c:v>1329</c:v>
                </c:pt>
              </c:numCache>
            </c:numRef>
          </c:val>
          <c:extLst xmlns:c16r2="http://schemas.microsoft.com/office/drawing/2015/06/chart">
            <c:ext xmlns:c16="http://schemas.microsoft.com/office/drawing/2014/chart" uri="{C3380CC4-5D6E-409C-BE32-E72D297353CC}">
              <c16:uniqueId val="{00000007-839C-4B04-8004-FBA13D7EF24E}"/>
            </c:ext>
          </c:extLst>
        </c:ser>
        <c:dLbls>
          <c:showLegendKey val="0"/>
          <c:showVal val="0"/>
          <c:showCatName val="0"/>
          <c:showSerName val="0"/>
          <c:showPercent val="0"/>
          <c:showBubbleSize val="0"/>
        </c:dLbls>
        <c:gapWidth val="100"/>
        <c:overlap val="100"/>
        <c:axId val="485467672"/>
        <c:axId val="48547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519</c:v>
                </c:pt>
                <c:pt idx="2">
                  <c:v>#N/A</c:v>
                </c:pt>
                <c:pt idx="3">
                  <c:v>#N/A</c:v>
                </c:pt>
                <c:pt idx="4">
                  <c:v>475</c:v>
                </c:pt>
                <c:pt idx="5">
                  <c:v>#N/A</c:v>
                </c:pt>
                <c:pt idx="6">
                  <c:v>#N/A</c:v>
                </c:pt>
                <c:pt idx="7">
                  <c:v>600</c:v>
                </c:pt>
                <c:pt idx="8">
                  <c:v>#N/A</c:v>
                </c:pt>
                <c:pt idx="9">
                  <c:v>#N/A</c:v>
                </c:pt>
                <c:pt idx="10">
                  <c:v>581</c:v>
                </c:pt>
                <c:pt idx="11">
                  <c:v>#N/A</c:v>
                </c:pt>
                <c:pt idx="12">
                  <c:v>#N/A</c:v>
                </c:pt>
                <c:pt idx="13">
                  <c:v>588</c:v>
                </c:pt>
                <c:pt idx="14">
                  <c:v>#N/A</c:v>
                </c:pt>
              </c:numCache>
            </c:numRef>
          </c:val>
          <c:smooth val="0"/>
          <c:extLst xmlns:c16r2="http://schemas.microsoft.com/office/drawing/2015/06/chart">
            <c:ext xmlns:c16="http://schemas.microsoft.com/office/drawing/2014/chart" uri="{C3380CC4-5D6E-409C-BE32-E72D297353CC}">
              <c16:uniqueId val="{00000008-839C-4B04-8004-FBA13D7EF24E}"/>
            </c:ext>
          </c:extLst>
        </c:ser>
        <c:dLbls>
          <c:showLegendKey val="0"/>
          <c:showVal val="0"/>
          <c:showCatName val="0"/>
          <c:showSerName val="0"/>
          <c:showPercent val="0"/>
          <c:showBubbleSize val="0"/>
        </c:dLbls>
        <c:marker val="1"/>
        <c:smooth val="0"/>
        <c:axId val="485467672"/>
        <c:axId val="485470416"/>
      </c:lineChart>
      <c:catAx>
        <c:axId val="48546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470416"/>
        <c:crosses val="autoZero"/>
        <c:auto val="1"/>
        <c:lblAlgn val="ctr"/>
        <c:lblOffset val="100"/>
        <c:tickLblSkip val="1"/>
        <c:tickMarkSkip val="1"/>
        <c:noMultiLvlLbl val="0"/>
      </c:catAx>
      <c:valAx>
        <c:axId val="48547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46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18249</c:v>
                </c:pt>
                <c:pt idx="5">
                  <c:v>18240</c:v>
                </c:pt>
                <c:pt idx="8">
                  <c:v>17991</c:v>
                </c:pt>
                <c:pt idx="11">
                  <c:v>17691</c:v>
                </c:pt>
                <c:pt idx="14">
                  <c:v>17563</c:v>
                </c:pt>
              </c:numCache>
            </c:numRef>
          </c:val>
          <c:extLst xmlns:c16r2="http://schemas.microsoft.com/office/drawing/2015/06/chart">
            <c:ext xmlns:c16="http://schemas.microsoft.com/office/drawing/2014/chart" uri="{C3380CC4-5D6E-409C-BE32-E72D297353CC}">
              <c16:uniqueId val="{00000000-1FBA-49AD-A3EC-82F4DD7E8A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792</c:v>
                </c:pt>
                <c:pt idx="5">
                  <c:v>746</c:v>
                </c:pt>
                <c:pt idx="8">
                  <c:v>654</c:v>
                </c:pt>
                <c:pt idx="11">
                  <c:v>583</c:v>
                </c:pt>
                <c:pt idx="14">
                  <c:v>401</c:v>
                </c:pt>
              </c:numCache>
            </c:numRef>
          </c:val>
          <c:extLst xmlns:c16r2="http://schemas.microsoft.com/office/drawing/2015/06/chart">
            <c:ext xmlns:c16="http://schemas.microsoft.com/office/drawing/2014/chart" uri="{C3380CC4-5D6E-409C-BE32-E72D297353CC}">
              <c16:uniqueId val="{00000001-1FBA-49AD-A3EC-82F4DD7E8A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5612</c:v>
                </c:pt>
                <c:pt idx="5">
                  <c:v>6093</c:v>
                </c:pt>
                <c:pt idx="8">
                  <c:v>6489</c:v>
                </c:pt>
                <c:pt idx="11">
                  <c:v>5937</c:v>
                </c:pt>
                <c:pt idx="14">
                  <c:v>6353</c:v>
                </c:pt>
              </c:numCache>
            </c:numRef>
          </c:val>
          <c:extLst xmlns:c16r2="http://schemas.microsoft.com/office/drawing/2015/06/chart">
            <c:ext xmlns:c16="http://schemas.microsoft.com/office/drawing/2014/chart" uri="{C3380CC4-5D6E-409C-BE32-E72D297353CC}">
              <c16:uniqueId val="{00000002-1FBA-49AD-A3EC-82F4DD7E8A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BA-49AD-A3EC-82F4DD7E8A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BA-49AD-A3EC-82F4DD7E8A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249</c:v>
                </c:pt>
                <c:pt idx="3">
                  <c:v>248</c:v>
                </c:pt>
                <c:pt idx="6">
                  <c:v>258</c:v>
                </c:pt>
                <c:pt idx="9">
                  <c:v>264</c:v>
                </c:pt>
                <c:pt idx="12">
                  <c:v>198</c:v>
                </c:pt>
              </c:numCache>
            </c:numRef>
          </c:val>
          <c:extLst xmlns:c16r2="http://schemas.microsoft.com/office/drawing/2015/06/chart">
            <c:ext xmlns:c16="http://schemas.microsoft.com/office/drawing/2014/chart" uri="{C3380CC4-5D6E-409C-BE32-E72D297353CC}">
              <c16:uniqueId val="{00000005-1FBA-49AD-A3EC-82F4DD7E8A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BA-49AD-A3EC-82F4DD7E8A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1251</c:v>
                </c:pt>
                <c:pt idx="3">
                  <c:v>867</c:v>
                </c:pt>
                <c:pt idx="6">
                  <c:v>786</c:v>
                </c:pt>
                <c:pt idx="9">
                  <c:v>727</c:v>
                </c:pt>
                <c:pt idx="12">
                  <c:v>678</c:v>
                </c:pt>
              </c:numCache>
            </c:numRef>
          </c:val>
          <c:extLst xmlns:c16r2="http://schemas.microsoft.com/office/drawing/2015/06/chart">
            <c:ext xmlns:c16="http://schemas.microsoft.com/office/drawing/2014/chart" uri="{C3380CC4-5D6E-409C-BE32-E72D297353CC}">
              <c16:uniqueId val="{00000007-1FBA-49AD-A3EC-82F4DD7E8A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6063</c:v>
                </c:pt>
                <c:pt idx="3">
                  <c:v>5988</c:v>
                </c:pt>
                <c:pt idx="6">
                  <c:v>5783</c:v>
                </c:pt>
                <c:pt idx="9">
                  <c:v>5991</c:v>
                </c:pt>
                <c:pt idx="12">
                  <c:v>6988</c:v>
                </c:pt>
              </c:numCache>
            </c:numRef>
          </c:val>
          <c:extLst xmlns:c16r2="http://schemas.microsoft.com/office/drawing/2015/06/chart">
            <c:ext xmlns:c16="http://schemas.microsoft.com/office/drawing/2014/chart" uri="{C3380CC4-5D6E-409C-BE32-E72D297353CC}">
              <c16:uniqueId val="{00000008-1FBA-49AD-A3EC-82F4DD7E8A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8</c:v>
                </c:pt>
                <c:pt idx="6">
                  <c:v>6</c:v>
                </c:pt>
                <c:pt idx="9">
                  <c:v>4</c:v>
                </c:pt>
                <c:pt idx="12">
                  <c:v>2</c:v>
                </c:pt>
              </c:numCache>
            </c:numRef>
          </c:val>
          <c:extLst xmlns:c16r2="http://schemas.microsoft.com/office/drawing/2015/06/chart">
            <c:ext xmlns:c16="http://schemas.microsoft.com/office/drawing/2014/chart" uri="{C3380CC4-5D6E-409C-BE32-E72D297353CC}">
              <c16:uniqueId val="{00000009-1FBA-49AD-A3EC-82F4DD7E8A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14449</c:v>
                </c:pt>
                <c:pt idx="3">
                  <c:v>14765</c:v>
                </c:pt>
                <c:pt idx="6">
                  <c:v>14826</c:v>
                </c:pt>
                <c:pt idx="9">
                  <c:v>14215</c:v>
                </c:pt>
                <c:pt idx="12">
                  <c:v>13959</c:v>
                </c:pt>
              </c:numCache>
            </c:numRef>
          </c:val>
          <c:extLst xmlns:c16r2="http://schemas.microsoft.com/office/drawing/2015/06/chart">
            <c:ext xmlns:c16="http://schemas.microsoft.com/office/drawing/2014/chart" uri="{C3380CC4-5D6E-409C-BE32-E72D297353CC}">
              <c16:uniqueId val="{0000000A-1FBA-49AD-A3EC-82F4DD7E8A0F}"/>
            </c:ext>
          </c:extLst>
        </c:ser>
        <c:dLbls>
          <c:showLegendKey val="0"/>
          <c:showVal val="0"/>
          <c:showCatName val="0"/>
          <c:showSerName val="0"/>
          <c:showPercent val="0"/>
          <c:showBubbleSize val="0"/>
        </c:dLbls>
        <c:gapWidth val="100"/>
        <c:overlap val="100"/>
        <c:axId val="484167240"/>
        <c:axId val="484170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FBA-49AD-A3EC-82F4DD7E8A0F}"/>
            </c:ext>
          </c:extLst>
        </c:ser>
        <c:dLbls>
          <c:showLegendKey val="0"/>
          <c:showVal val="0"/>
          <c:showCatName val="0"/>
          <c:showSerName val="0"/>
          <c:showPercent val="0"/>
          <c:showBubbleSize val="0"/>
        </c:dLbls>
        <c:marker val="1"/>
        <c:smooth val="0"/>
        <c:axId val="484167240"/>
        <c:axId val="484170376"/>
      </c:lineChart>
      <c:catAx>
        <c:axId val="48416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170376"/>
        <c:crosses val="autoZero"/>
        <c:auto val="1"/>
        <c:lblAlgn val="ctr"/>
        <c:lblOffset val="100"/>
        <c:tickLblSkip val="1"/>
        <c:tickMarkSkip val="1"/>
        <c:noMultiLvlLbl val="0"/>
      </c:catAx>
      <c:valAx>
        <c:axId val="48417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16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2574</c:v>
                </c:pt>
                <c:pt idx="1">
                  <c:v>2169</c:v>
                </c:pt>
                <c:pt idx="2">
                  <c:v>2590</c:v>
                </c:pt>
              </c:numCache>
            </c:numRef>
          </c:val>
          <c:extLst xmlns:c16r2="http://schemas.microsoft.com/office/drawing/2015/06/chart">
            <c:ext xmlns:c16="http://schemas.microsoft.com/office/drawing/2014/chart" uri="{C3380CC4-5D6E-409C-BE32-E72D297353CC}">
              <c16:uniqueId val="{00000000-1CF1-4925-A4EE-F98F436CEF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c:v>
                </c:pt>
                <c:pt idx="1">
                  <c:v>42</c:v>
                </c:pt>
                <c:pt idx="2">
                  <c:v>42</c:v>
                </c:pt>
              </c:numCache>
            </c:numRef>
          </c:val>
          <c:extLst xmlns:c16r2="http://schemas.microsoft.com/office/drawing/2015/06/chart">
            <c:ext xmlns:c16="http://schemas.microsoft.com/office/drawing/2014/chart" uri="{C3380CC4-5D6E-409C-BE32-E72D297353CC}">
              <c16:uniqueId val="{00000001-1CF1-4925-A4EE-F98F436CEF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3255</c:v>
                </c:pt>
                <c:pt idx="1">
                  <c:v>3097</c:v>
                </c:pt>
                <c:pt idx="2">
                  <c:v>2970</c:v>
                </c:pt>
              </c:numCache>
            </c:numRef>
          </c:val>
          <c:extLst xmlns:c16r2="http://schemas.microsoft.com/office/drawing/2015/06/chart">
            <c:ext xmlns:c16="http://schemas.microsoft.com/office/drawing/2014/chart" uri="{C3380CC4-5D6E-409C-BE32-E72D297353CC}">
              <c16:uniqueId val="{00000002-1CF1-4925-A4EE-F98F436CEFCD}"/>
            </c:ext>
          </c:extLst>
        </c:ser>
        <c:dLbls>
          <c:showLegendKey val="0"/>
          <c:showVal val="0"/>
          <c:showCatName val="0"/>
          <c:showSerName val="0"/>
          <c:showPercent val="0"/>
          <c:showBubbleSize val="0"/>
        </c:dLbls>
        <c:gapWidth val="120"/>
        <c:overlap val="100"/>
        <c:axId val="484170768"/>
        <c:axId val="484169984"/>
      </c:barChart>
      <c:catAx>
        <c:axId val="48417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169984"/>
        <c:crosses val="autoZero"/>
        <c:auto val="1"/>
        <c:lblAlgn val="ctr"/>
        <c:lblOffset val="100"/>
        <c:tickLblSkip val="1"/>
        <c:tickMarkSkip val="1"/>
        <c:noMultiLvlLbl val="0"/>
      </c:catAx>
      <c:valAx>
        <c:axId val="484169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17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CA-4EBF-860C-198D8D3E03CD}"/>
                </c:ext>
                <c:ext xmlns:c15="http://schemas.microsoft.com/office/drawing/2012/chart" uri="{CE6537A1-D6FC-4f65-9D91-7224C49458BB}">
                  <c15:dlblFieldTable>
                    <c15:dlblFTEntry>
                      <c15:txfldGUID>{5B29F5DC-3F56-4B69-B8CA-064135CC038B}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CA-4EBF-860C-198D8D3E03CD}"/>
                </c:ext>
                <c:ext xmlns:c15="http://schemas.microsoft.com/office/drawing/2012/chart" uri="{CE6537A1-D6FC-4f65-9D91-7224C49458BB}">
                  <c15:dlblFieldTable>
                    <c15:dlblFTEntry>
                      <c15:txfldGUID>{1D3847BF-84D8-4871-ADEC-A77055BC3292}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CA-4EBF-860C-198D8D3E03CD}"/>
                </c:ext>
                <c:ext xmlns:c15="http://schemas.microsoft.com/office/drawing/2012/chart" uri="{CE6537A1-D6FC-4f65-9D91-7224C49458BB}">
                  <c15:dlblFieldTable>
                    <c15:dlblFTEntry>
                      <c15:txfldGUID>{77016CCB-377E-4F02-941B-7645EE60CF89}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CA-4EBF-860C-198D8D3E03CD}"/>
                </c:ext>
                <c:ext xmlns:c15="http://schemas.microsoft.com/office/drawing/2012/chart" uri="{CE6537A1-D6FC-4f65-9D91-7224C49458BB}">
                  <c15:dlblFieldTable>
                    <c15:dlblFTEntry>
                      <c15:txfldGUID>{078B7B02-FD70-4B2D-B6A5-DB7D1C29104F}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CA-4EBF-860C-198D8D3E03CD}"/>
                </c:ext>
                <c:ext xmlns:c15="http://schemas.microsoft.com/office/drawing/2012/chart" uri="{CE6537A1-D6FC-4f65-9D91-7224C49458BB}">
                  <c15:dlblFieldTable>
                    <c15:dlblFTEntry>
                      <c15:txfldGUID>{646C8211-46FC-40F9-8D91-A762E9563279}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CA-4EBF-860C-198D8D3E03CD}"/>
                </c:ext>
                <c:ext xmlns:c15="http://schemas.microsoft.com/office/drawing/2012/chart" uri="{CE6537A1-D6FC-4f65-9D91-7224C49458BB}">
                  <c15:dlblFieldTable>
                    <c15:dlblFTEntry>
                      <c15:txfldGUID>{034A2F06-F2A3-4387-B391-B6B3BDC5AEB6}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CA-4EBF-860C-198D8D3E03CD}"/>
                </c:ext>
                <c:ext xmlns:c15="http://schemas.microsoft.com/office/drawing/2012/chart" uri="{CE6537A1-D6FC-4f65-9D91-7224C49458BB}">
                  <c15:dlblFieldTable>
                    <c15:dlblFTEntry>
                      <c15:txfldGUID>{1394AAD4-FA2E-4D29-96EA-36F42BC21515}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CA-4EBF-860C-198D8D3E03CD}"/>
                </c:ext>
                <c:ext xmlns:c15="http://schemas.microsoft.com/office/drawing/2012/chart" uri="{CE6537A1-D6FC-4f65-9D91-7224C49458BB}">
                  <c15:dlblFieldTable>
                    <c15:dlblFTEntry>
                      <c15:txfldGUID>{270D4B13-B8CC-4AB3-B6C9-46F8B89F75EB}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CA-4EBF-860C-198D8D3E03CD}"/>
                </c:ext>
                <c:ext xmlns:c15="http://schemas.microsoft.com/office/drawing/2012/chart" uri="{CE6537A1-D6FC-4f65-9D91-7224C49458BB}">
                  <c15:dlblFieldTable>
                    <c15:dlblFTEntry>
                      <c15:txfldGUID>{3024FC07-41E5-4DC2-AAC6-495458DEC510}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48.8</c:v>
                </c:pt>
                <c:pt idx="8">
                  <c:v>49.2</c:v>
                </c:pt>
                <c:pt idx="16">
                  <c:v>50.5</c:v>
                </c:pt>
                <c:pt idx="24">
                  <c:v>52.3</c:v>
                </c:pt>
                <c:pt idx="32">
                  <c:v>53.5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5CA-4EBF-860C-198D8D3E03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CA-4EBF-860C-198D8D3E03CD}"/>
                </c:ext>
                <c:ext xmlns:c15="http://schemas.microsoft.com/office/drawing/2012/chart" uri="{CE6537A1-D6FC-4f65-9D91-7224C49458BB}">
                  <c15:layout/>
                  <c15:dlblFieldTable>
                    <c15:dlblFTEntry>
                      <c15:txfldGUID>{B0E9EA35-999D-4E60-AAA2-5B4A6933D4B9}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CA-4EBF-860C-198D8D3E03CD}"/>
                </c:ext>
                <c:ext xmlns:c15="http://schemas.microsoft.com/office/drawing/2012/chart" uri="{CE6537A1-D6FC-4f65-9D91-7224C49458BB}">
                  <c15:dlblFieldTable>
                    <c15:dlblFTEntry>
                      <c15:txfldGUID>{0FC996A8-D8C6-4519-AFFD-FE8FCB679F96}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CA-4EBF-860C-198D8D3E03CD}"/>
                </c:ext>
                <c:ext xmlns:c15="http://schemas.microsoft.com/office/drawing/2012/chart" uri="{CE6537A1-D6FC-4f65-9D91-7224C49458BB}">
                  <c15:dlblFieldTable>
                    <c15:dlblFTEntry>
                      <c15:txfldGUID>{BE9B24F2-02D4-4ED9-80DD-B67978A01B21}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CA-4EBF-860C-198D8D3E03CD}"/>
                </c:ext>
                <c:ext xmlns:c15="http://schemas.microsoft.com/office/drawing/2012/chart" uri="{CE6537A1-D6FC-4f65-9D91-7224C49458BB}">
                  <c15:dlblFieldTable>
                    <c15:dlblFTEntry>
                      <c15:txfldGUID>{78D3C751-CBFA-497B-8739-72F42D45CDAF}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CA-4EBF-860C-198D8D3E03CD}"/>
                </c:ext>
                <c:ext xmlns:c15="http://schemas.microsoft.com/office/drawing/2012/chart" uri="{CE6537A1-D6FC-4f65-9D91-7224C49458BB}">
                  <c15:dlblFieldTable>
                    <c15:dlblFTEntry>
                      <c15:txfldGUID>{C880345D-5723-4891-A5A7-E440864DB310}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CA-4EBF-860C-198D8D3E03CD}"/>
                </c:ext>
                <c:ext xmlns:c15="http://schemas.microsoft.com/office/drawing/2012/chart" uri="{CE6537A1-D6FC-4f65-9D91-7224C49458BB}">
                  <c15:layout/>
                  <c15:dlblFieldTable>
                    <c15:dlblFTEntry>
                      <c15:txfldGUID>{E722FA2D-8910-439E-A3E7-AAAD349CEAAB}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CA-4EBF-860C-198D8D3E03CD}"/>
                </c:ext>
                <c:ext xmlns:c15="http://schemas.microsoft.com/office/drawing/2012/chart" uri="{CE6537A1-D6FC-4f65-9D91-7224C49458BB}">
                  <c15:layout/>
                  <c15:dlblFieldTable>
                    <c15:dlblFTEntry>
                      <c15:txfldGUID>{66CCB973-ADC5-4366-8186-D9C3E5FAB4F8}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CA-4EBF-860C-198D8D3E03CD}"/>
                </c:ext>
                <c:ext xmlns:c15="http://schemas.microsoft.com/office/drawing/2012/chart" uri="{CE6537A1-D6FC-4f65-9D91-7224C49458BB}">
                  <c15:layout/>
                  <c15:dlblFieldTable>
                    <c15:dlblFTEntry>
                      <c15:txfldGUID>{DD75FA32-D66F-4F57-9014-C840ACBF17D6}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CA-4EBF-860C-198D8D3E03CD}"/>
                </c:ext>
                <c:ext xmlns:c15="http://schemas.microsoft.com/office/drawing/2012/chart" uri="{CE6537A1-D6FC-4f65-9D91-7224C49458BB}">
                  <c15:layout/>
                  <c15:dlblFieldTable>
                    <c15:dlblFTEntry>
                      <c15:txfldGUID>{45A733CF-1BFB-4741-9671-E5CD0AD6D906}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65CA-4EBF-860C-198D8D3E03CD}"/>
            </c:ext>
          </c:extLst>
        </c:ser>
        <c:dLbls>
          <c:showLegendKey val="0"/>
          <c:showVal val="1"/>
          <c:showCatName val="0"/>
          <c:showSerName val="0"/>
          <c:showPercent val="0"/>
          <c:showBubbleSize val="0"/>
        </c:dLbls>
        <c:axId val="484167632"/>
        <c:axId val="484168024"/>
      </c:scatterChart>
      <c:valAx>
        <c:axId val="484167632"/>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168024"/>
        <c:crosses val="autoZero"/>
        <c:crossBetween val="midCat"/>
      </c:valAx>
      <c:valAx>
        <c:axId val="484168024"/>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16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A5-45B8-8A4E-4F0679E45118}"/>
                </c:ext>
                <c:ext xmlns:c15="http://schemas.microsoft.com/office/drawing/2012/chart" uri="{CE6537A1-D6FC-4f65-9D91-7224C49458BB}">
                  <c15:dlblFieldTable>
                    <c15:dlblFTEntry>
                      <c15:txfldGUID>{3FC8AA9A-276E-43E5-AECD-3CB028323EAB}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A5-45B8-8A4E-4F0679E45118}"/>
                </c:ext>
                <c:ext xmlns:c15="http://schemas.microsoft.com/office/drawing/2012/chart" uri="{CE6537A1-D6FC-4f65-9D91-7224C49458BB}">
                  <c15:dlblFieldTable>
                    <c15:dlblFTEntry>
                      <c15:txfldGUID>{1B2587F1-C019-4DC1-94A7-F79B249B0DD8}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A5-45B8-8A4E-4F0679E45118}"/>
                </c:ext>
                <c:ext xmlns:c15="http://schemas.microsoft.com/office/drawing/2012/chart" uri="{CE6537A1-D6FC-4f65-9D91-7224C49458BB}">
                  <c15:dlblFieldTable>
                    <c15:dlblFTEntry>
                      <c15:txfldGUID>{D23D8BC5-43A8-4FD2-8BBA-FC1FD018159E}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A5-45B8-8A4E-4F0679E45118}"/>
                </c:ext>
                <c:ext xmlns:c15="http://schemas.microsoft.com/office/drawing/2012/chart" uri="{CE6537A1-D6FC-4f65-9D91-7224C49458BB}">
                  <c15:dlblFieldTable>
                    <c15:dlblFTEntry>
                      <c15:txfldGUID>{59AB093C-59E9-4372-89FC-A0FA04CD93EF}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A5-45B8-8A4E-4F0679E45118}"/>
                </c:ext>
                <c:ext xmlns:c15="http://schemas.microsoft.com/office/drawing/2012/chart" uri="{CE6537A1-D6FC-4f65-9D91-7224C49458BB}">
                  <c15:dlblFieldTable>
                    <c15:dlblFTEntry>
                      <c15:txfldGUID>{3DD8D24F-BD4F-423F-AF27-02FA146A35DE}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A5-45B8-8A4E-4F0679E45118}"/>
                </c:ext>
                <c:ext xmlns:c15="http://schemas.microsoft.com/office/drawing/2012/chart" uri="{CE6537A1-D6FC-4f65-9D91-7224C49458BB}">
                  <c15:dlblFieldTable>
                    <c15:dlblFTEntry>
                      <c15:txfldGUID>{FD52A8D3-6054-4090-89D3-1D41EE9558C4}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A5-45B8-8A4E-4F0679E45118}"/>
                </c:ext>
                <c:ext xmlns:c15="http://schemas.microsoft.com/office/drawing/2012/chart" uri="{CE6537A1-D6FC-4f65-9D91-7224C49458BB}">
                  <c15:dlblFieldTable>
                    <c15:dlblFTEntry>
                      <c15:txfldGUID>{996FBD01-8B43-4561-A933-B7E3558DD41F}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A5-45B8-8A4E-4F0679E45118}"/>
                </c:ext>
                <c:ext xmlns:c15="http://schemas.microsoft.com/office/drawing/2012/chart" uri="{CE6537A1-D6FC-4f65-9D91-7224C49458BB}">
                  <c15:dlblFieldTable>
                    <c15:dlblFTEntry>
                      <c15:txfldGUID>{ED1B02F8-494F-4D2D-BF5C-A34AD4F492CF}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A5-45B8-8A4E-4F0679E45118}"/>
                </c:ext>
                <c:ext xmlns:c15="http://schemas.microsoft.com/office/drawing/2012/chart" uri="{CE6537A1-D6FC-4f65-9D91-7224C49458BB}">
                  <c15:dlblFieldTable>
                    <c15:dlblFTEntry>
                      <c15:txfldGUID>{5E294BF0-2E5E-4EDB-B2F2-5D744BD89388}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5.0999999999999996</c:v>
                </c:pt>
                <c:pt idx="16">
                  <c:v>5.3</c:v>
                </c:pt>
                <c:pt idx="24">
                  <c:v>5.5</c:v>
                </c:pt>
                <c:pt idx="32">
                  <c:v>5.7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0A5-45B8-8A4E-4F0679E451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A5-45B8-8A4E-4F0679E45118}"/>
                </c:ext>
                <c:ext xmlns:c15="http://schemas.microsoft.com/office/drawing/2012/chart" uri="{CE6537A1-D6FC-4f65-9D91-7224C49458BB}">
                  <c15:layout/>
                  <c15:dlblFieldTable>
                    <c15:dlblFTEntry>
                      <c15:txfldGUID>{DAC9D881-DCA0-4FB0-98F3-7A4CC05616E6}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A5-45B8-8A4E-4F0679E45118}"/>
                </c:ext>
                <c:ext xmlns:c15="http://schemas.microsoft.com/office/drawing/2012/chart" uri="{CE6537A1-D6FC-4f65-9D91-7224C49458BB}">
                  <c15:dlblFieldTable>
                    <c15:dlblFTEntry>
                      <c15:txfldGUID>{D8B60660-FACA-4CDE-8056-88F4F75B56B1}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A5-45B8-8A4E-4F0679E45118}"/>
                </c:ext>
                <c:ext xmlns:c15="http://schemas.microsoft.com/office/drawing/2012/chart" uri="{CE6537A1-D6FC-4f65-9D91-7224C49458BB}">
                  <c15:dlblFieldTable>
                    <c15:dlblFTEntry>
                      <c15:txfldGUID>{405C1582-C609-49E7-A7AA-B4EB57E5DFD8}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A5-45B8-8A4E-4F0679E45118}"/>
                </c:ext>
                <c:ext xmlns:c15="http://schemas.microsoft.com/office/drawing/2012/chart" uri="{CE6537A1-D6FC-4f65-9D91-7224C49458BB}">
                  <c15:dlblFieldTable>
                    <c15:dlblFTEntry>
                      <c15:txfldGUID>{5EC03F7A-FA12-4FED-B0AC-173FFD81E908}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A5-45B8-8A4E-4F0679E45118}"/>
                </c:ext>
                <c:ext xmlns:c15="http://schemas.microsoft.com/office/drawing/2012/chart" uri="{CE6537A1-D6FC-4f65-9D91-7224C49458BB}">
                  <c15:dlblFieldTable>
                    <c15:dlblFTEntry>
                      <c15:txfldGUID>{4AA7AC65-09BE-4C6E-93AA-9F1129A4EBE9}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A5-45B8-8A4E-4F0679E45118}"/>
                </c:ext>
                <c:ext xmlns:c15="http://schemas.microsoft.com/office/drawing/2012/chart" uri="{CE6537A1-D6FC-4f65-9D91-7224C49458BB}">
                  <c15:layout/>
                  <c15:dlblFieldTable>
                    <c15:dlblFTEntry>
                      <c15:txfldGUID>{A2ADD27B-011B-45CB-989A-3763C744E11A}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A5-45B8-8A4E-4F0679E45118}"/>
                </c:ext>
                <c:ext xmlns:c15="http://schemas.microsoft.com/office/drawing/2012/chart" uri="{CE6537A1-D6FC-4f65-9D91-7224C49458BB}">
                  <c15:layout/>
                  <c15:dlblFieldTable>
                    <c15:dlblFTEntry>
                      <c15:txfldGUID>{A47806B6-C202-47BE-8A32-9731F5FABC2D}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A5-45B8-8A4E-4F0679E45118}"/>
                </c:ext>
                <c:ext xmlns:c15="http://schemas.microsoft.com/office/drawing/2012/chart" uri="{CE6537A1-D6FC-4f65-9D91-7224C49458BB}">
                  <c15:layout/>
                  <c15:dlblFieldTable>
                    <c15:dlblFTEntry>
                      <c15:txfldGUID>{1ECD788E-A265-4B4D-B75C-47731059D794}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A5-45B8-8A4E-4F0679E45118}"/>
                </c:ext>
                <c:ext xmlns:c15="http://schemas.microsoft.com/office/drawing/2012/chart" uri="{CE6537A1-D6FC-4f65-9D91-7224C49458BB}">
                  <c15:layout/>
                  <c15:dlblFieldTable>
                    <c15:dlblFTEntry>
                      <c15:txfldGUID>{1669A356-C512-411C-8D45-1AC99F2F5653}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30A5-45B8-8A4E-4F0679E45118}"/>
            </c:ext>
          </c:extLst>
        </c:ser>
        <c:dLbls>
          <c:showLegendKey val="0"/>
          <c:showVal val="1"/>
          <c:showCatName val="0"/>
          <c:showSerName val="0"/>
          <c:showPercent val="0"/>
          <c:showBubbleSize val="0"/>
        </c:dLbls>
        <c:axId val="484168808"/>
        <c:axId val="484173512"/>
      </c:scatterChart>
      <c:valAx>
        <c:axId val="484168808"/>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173512"/>
        <c:crosses val="autoZero"/>
        <c:crossBetween val="midCat"/>
      </c:valAx>
      <c:valAx>
        <c:axId val="484173512"/>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168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元利償還金については、市制施行に伴う大型事業に係る償還ピークが過ぎたことから、平成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の建替えに伴う起債償還が始まり、増加傾向に転じる見込みである。また、組合等が起こした地方債の元利償還金に対する負担金等は、玄界環境組合の起債償還終了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今後は、老朽化した公共施設等の整備のための新規起債による償還金の増加、公営企業債の元利償還金に対する繰入金の増加が見込まれるため、起債について慎重な判断を引き続き行うとともに、適正な繰出額の算定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今後も、公営企業や一部事務組合の起債も含めて慎重な判断に努め、繰上償還など将来世代への過度な負担とならないよう検討するとともに、充当可能財源の確保により、将来世代負担の適正化に努める。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・財政調整基金は令和元年度は取り崩さず、地方財政法第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条の規定に基づき、決算剰余金を財政調整基金に約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千万円積立たことで、基金全体としては約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・今後、ふるさと応援寄附金の大きな増減はないと見込まれるが、ふるさと応援寄附金額に影響されないように基金の積立・取崩し方法を検討する。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・公共施設等の老朽化対策や扶助費の増などにより基金の取崩しが増加する見込みであるため、適宜積み立てながら将来に備える。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・古賀市公共施設等建設保全資金積立金：　市役所本庁舎及び関係施設等公共施設を建設整備拡充または保全する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千万円を取り崩し、令和元年度寄附分の約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・古賀市公共施設等建設保全資金積立金：　今後、公共施設等総合管理計画に基づき、取崩しが増加する見込みであることから、新規に建設した公共施設については減価償却費を算定し、相当額を毎年積み立てることで、将来の支出に備える。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基金全体の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を占めているが、主として臨時的経費、政策的経費に充当するために取崩し、ふるさと応援寄附金に依存しない行財政運営とするよう努める。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・決算剰余金の内、約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億円を繰上償還したため、約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億円以上を維持することとし、緊急時対応に備える。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・取崩しを行っていないため、運用利子分の増加のみで、百万円単位の増減はない。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千万円程度あり、今後公債費償還ピーク時などに取崩すことが考えられるが、財政調整基金と合わせて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年間で公共施設等の総延床面積を現在の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割の規模にすることを目標にし、公共施設等の集約化・複合化、施設の長寿命化の取り組みを進めている。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有形固定資産減価償却率については上昇傾向にあるものの、類似団体平均と比較すると低水準で推移しており、今後も同計画に基づいて長期的な視点から効果的かつ効率的な管理を推進する。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206240" y="5314134"/>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258945" y="666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119245" y="6659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258945" y="50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119245" y="5314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258945" y="60253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157345" y="6046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353758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2867025" y="5979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196465" y="60129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525905" y="59057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93" name="楕円 92"/>
        <xdr:cNvSpPr/>
      </xdr:nvSpPr>
      <xdr:spPr>
        <a:xfrm>
          <a:off x="4157345" y="58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43288</xdr:rowOff>
    </xdr:from>
    <xdr:ext cx="405111" cy="259045"/>
    <xdr:sp macro="" textlink="">
      <xdr:nvSpPr>
        <xdr:cNvPr id="94" name="有形固定資産減価償却率該当値テキスト"/>
        <xdr:cNvSpPr txBox="1"/>
      </xdr:nvSpPr>
      <xdr:spPr>
        <a:xfrm>
          <a:off x="4258945" y="565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95" name="楕円 94"/>
        <xdr:cNvSpPr/>
      </xdr:nvSpPr>
      <xdr:spPr>
        <a:xfrm>
          <a:off x="3537585" y="5770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34199</xdr:rowOff>
    </xdr:from>
    <xdr:to>
      <xdr:col>23</xdr:col>
      <xdr:colOff>85725</xdr:colOff>
      <xdr:row>30</xdr:row>
      <xdr:rowOff>71211</xdr:rowOff>
    </xdr:to>
    <xdr:cxnSp macro="">
      <xdr:nvCxnSpPr>
        <xdr:cNvPr id="96" name="直線コネクタ 95"/>
        <xdr:cNvCxnSpPr/>
      </xdr:nvCxnSpPr>
      <xdr:spPr>
        <a:xfrm>
          <a:off x="3588385" y="5817779"/>
          <a:ext cx="6197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97" name="楕円 96"/>
        <xdr:cNvSpPr/>
      </xdr:nvSpPr>
      <xdr:spPr>
        <a:xfrm>
          <a:off x="2867025" y="5715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34199</xdr:rowOff>
    </xdr:to>
    <xdr:cxnSp macro="">
      <xdr:nvCxnSpPr>
        <xdr:cNvPr id="98" name="直線コネクタ 97"/>
        <xdr:cNvCxnSpPr/>
      </xdr:nvCxnSpPr>
      <xdr:spPr>
        <a:xfrm>
          <a:off x="2917825" y="5766072"/>
          <a:ext cx="670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59236</xdr:rowOff>
    </xdr:from>
    <xdr:to>
      <xdr:col>11</xdr:col>
      <xdr:colOff>187325</xdr:colOff>
      <xdr:row>29</xdr:row>
      <xdr:rowOff>160836</xdr:rowOff>
    </xdr:to>
    <xdr:sp macro="" textlink="">
      <xdr:nvSpPr>
        <xdr:cNvPr id="99" name="楕円 98"/>
        <xdr:cNvSpPr/>
      </xdr:nvSpPr>
      <xdr:spPr>
        <a:xfrm>
          <a:off x="2196465" y="567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150132</xdr:rowOff>
    </xdr:to>
    <xdr:cxnSp macro="">
      <xdr:nvCxnSpPr>
        <xdr:cNvPr id="100" name="直線コネクタ 99"/>
        <xdr:cNvCxnSpPr/>
      </xdr:nvCxnSpPr>
      <xdr:spPr>
        <a:xfrm>
          <a:off x="2247265" y="5725976"/>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101" name="楕円 100"/>
        <xdr:cNvSpPr/>
      </xdr:nvSpPr>
      <xdr:spPr>
        <a:xfrm>
          <a:off x="1525905" y="5662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110036</xdr:rowOff>
    </xdr:to>
    <xdr:cxnSp macro="">
      <xdr:nvCxnSpPr>
        <xdr:cNvPr id="102" name="直線コネクタ 101"/>
        <xdr:cNvCxnSpPr/>
      </xdr:nvCxnSpPr>
      <xdr:spPr>
        <a:xfrm>
          <a:off x="1576705" y="5713639"/>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39598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2738129" y="607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067569" y="610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397009" y="599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101526</xdr:rowOff>
    </xdr:from>
    <xdr:ext cx="405111" cy="259045"/>
    <xdr:sp macro="" textlink="">
      <xdr:nvSpPr>
        <xdr:cNvPr id="107" name="n_1mainValue有形固定資産減価償却率"/>
        <xdr:cNvSpPr txBox="1"/>
      </xdr:nvSpPr>
      <xdr:spPr>
        <a:xfrm>
          <a:off x="3395989" y="554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108" name="n_2mainValue有形固定資産減価償却率"/>
        <xdr:cNvSpPr txBox="1"/>
      </xdr:nvSpPr>
      <xdr:spPr>
        <a:xfrm>
          <a:off x="2738129" y="549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109" name="n_3mainValue有形固定資産減価償却率"/>
        <xdr:cNvSpPr txBox="1"/>
      </xdr:nvSpPr>
      <xdr:spPr>
        <a:xfrm>
          <a:off x="2067569" y="54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165026</xdr:rowOff>
    </xdr:from>
    <xdr:ext cx="405111" cy="259045"/>
    <xdr:sp macro="" textlink="">
      <xdr:nvSpPr>
        <xdr:cNvPr id="110" name="n_4mainValue有形固定資産減価償却率"/>
        <xdr:cNvSpPr txBox="1"/>
      </xdr:nvSpPr>
      <xdr:spPr>
        <a:xfrm>
          <a:off x="1397009" y="544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年度に実施した生涯学習センターの建替え以外では大型建設事業を控えているため、将来負担額は抑制できており、債務償還比率も類似団体内平均値を下回っている。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しかし、今後は老朽化した公共施設等の改修も予定しており、債務償還比率が高くなることが想定される。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引き続き地方債残高を過剰に増大させないように、大型建設事業は慎重な判断をしていくとともに、その他の経常経費の抑制にも努めていく。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3027660" y="5196628"/>
          <a:ext cx="1269" cy="148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3080365" y="66814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2963525" y="6677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3080365" y="5873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3001625" y="5895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2359005" y="5902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1688445" y="5945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1017885" y="59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0347325" y="5905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100909</xdr:rowOff>
    </xdr:from>
    <xdr:to>
      <xdr:col>76</xdr:col>
      <xdr:colOff>73025</xdr:colOff>
      <xdr:row>30</xdr:row>
      <xdr:rowOff>31059</xdr:rowOff>
    </xdr:to>
    <xdr:sp macro="" textlink="">
      <xdr:nvSpPr>
        <xdr:cNvPr id="155" name="楕円 154"/>
        <xdr:cNvSpPr/>
      </xdr:nvSpPr>
      <xdr:spPr>
        <a:xfrm>
          <a:off x="13001625" y="5716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123786</xdr:rowOff>
    </xdr:from>
    <xdr:ext cx="469744" cy="259045"/>
    <xdr:sp macro="" textlink="">
      <xdr:nvSpPr>
        <xdr:cNvPr id="156" name="債務償還比率該当値テキスト"/>
        <xdr:cNvSpPr txBox="1"/>
      </xdr:nvSpPr>
      <xdr:spPr>
        <a:xfrm>
          <a:off x="13080365" y="557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58999</xdr:rowOff>
    </xdr:from>
    <xdr:to>
      <xdr:col>72</xdr:col>
      <xdr:colOff>123825</xdr:colOff>
      <xdr:row>30</xdr:row>
      <xdr:rowOff>160599</xdr:rowOff>
    </xdr:to>
    <xdr:sp macro="" textlink="">
      <xdr:nvSpPr>
        <xdr:cNvPr id="157" name="楕円 156"/>
        <xdr:cNvSpPr/>
      </xdr:nvSpPr>
      <xdr:spPr>
        <a:xfrm>
          <a:off x="12359005" y="58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151709</xdr:rowOff>
    </xdr:from>
    <xdr:to>
      <xdr:col>76</xdr:col>
      <xdr:colOff>22225</xdr:colOff>
      <xdr:row>30</xdr:row>
      <xdr:rowOff>109799</xdr:rowOff>
    </xdr:to>
    <xdr:cxnSp macro="">
      <xdr:nvCxnSpPr>
        <xdr:cNvPr id="158" name="直線コネクタ 157"/>
        <xdr:cNvCxnSpPr/>
      </xdr:nvCxnSpPr>
      <xdr:spPr>
        <a:xfrm flipV="1">
          <a:off x="12409805" y="5767649"/>
          <a:ext cx="61976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19177</xdr:rowOff>
    </xdr:from>
    <xdr:to>
      <xdr:col>68</xdr:col>
      <xdr:colOff>123825</xdr:colOff>
      <xdr:row>30</xdr:row>
      <xdr:rowOff>120777</xdr:rowOff>
    </xdr:to>
    <xdr:sp macro="" textlink="">
      <xdr:nvSpPr>
        <xdr:cNvPr id="159" name="楕円 158"/>
        <xdr:cNvSpPr/>
      </xdr:nvSpPr>
      <xdr:spPr>
        <a:xfrm>
          <a:off x="11688445"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69977</xdr:rowOff>
    </xdr:from>
    <xdr:to>
      <xdr:col>72</xdr:col>
      <xdr:colOff>73025</xdr:colOff>
      <xdr:row>30</xdr:row>
      <xdr:rowOff>109799</xdr:rowOff>
    </xdr:to>
    <xdr:cxnSp macro="">
      <xdr:nvCxnSpPr>
        <xdr:cNvPr id="160" name="直線コネクタ 159"/>
        <xdr:cNvCxnSpPr/>
      </xdr:nvCxnSpPr>
      <xdr:spPr>
        <a:xfrm>
          <a:off x="11739245" y="5853557"/>
          <a:ext cx="67056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115182</xdr:rowOff>
    </xdr:from>
    <xdr:to>
      <xdr:col>64</xdr:col>
      <xdr:colOff>123825</xdr:colOff>
      <xdr:row>30</xdr:row>
      <xdr:rowOff>45332</xdr:rowOff>
    </xdr:to>
    <xdr:sp macro="" textlink="">
      <xdr:nvSpPr>
        <xdr:cNvPr id="161" name="楕円 160"/>
        <xdr:cNvSpPr/>
      </xdr:nvSpPr>
      <xdr:spPr>
        <a:xfrm>
          <a:off x="11017885" y="5731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165982</xdr:rowOff>
    </xdr:from>
    <xdr:to>
      <xdr:col>68</xdr:col>
      <xdr:colOff>73025</xdr:colOff>
      <xdr:row>30</xdr:row>
      <xdr:rowOff>69977</xdr:rowOff>
    </xdr:to>
    <xdr:cxnSp macro="">
      <xdr:nvCxnSpPr>
        <xdr:cNvPr id="162" name="直線コネクタ 161"/>
        <xdr:cNvCxnSpPr/>
      </xdr:nvCxnSpPr>
      <xdr:spPr>
        <a:xfrm>
          <a:off x="11068685" y="5781922"/>
          <a:ext cx="67056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81837</xdr:rowOff>
    </xdr:from>
    <xdr:to>
      <xdr:col>60</xdr:col>
      <xdr:colOff>123825</xdr:colOff>
      <xdr:row>30</xdr:row>
      <xdr:rowOff>11987</xdr:rowOff>
    </xdr:to>
    <xdr:sp macro="" textlink="">
      <xdr:nvSpPr>
        <xdr:cNvPr id="163" name="楕円 162"/>
        <xdr:cNvSpPr/>
      </xdr:nvSpPr>
      <xdr:spPr>
        <a:xfrm>
          <a:off x="10347325" y="5697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132637</xdr:rowOff>
    </xdr:from>
    <xdr:to>
      <xdr:col>64</xdr:col>
      <xdr:colOff>73025</xdr:colOff>
      <xdr:row>29</xdr:row>
      <xdr:rowOff>165982</xdr:rowOff>
    </xdr:to>
    <xdr:cxnSp macro="">
      <xdr:nvCxnSpPr>
        <xdr:cNvPr id="164" name="直線コネクタ 163"/>
        <xdr:cNvCxnSpPr/>
      </xdr:nvCxnSpPr>
      <xdr:spPr>
        <a:xfrm>
          <a:off x="10398125" y="5748577"/>
          <a:ext cx="67056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2185092" y="59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1527232" y="603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0856672" y="605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0186112" y="59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5676</xdr:rowOff>
    </xdr:from>
    <xdr:ext cx="469744" cy="259045"/>
    <xdr:sp macro="" textlink="">
      <xdr:nvSpPr>
        <xdr:cNvPr id="169" name="n_1mainValue債務償還比率"/>
        <xdr:cNvSpPr txBox="1"/>
      </xdr:nvSpPr>
      <xdr:spPr>
        <a:xfrm>
          <a:off x="12185092" y="562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137304</xdr:rowOff>
    </xdr:from>
    <xdr:ext cx="469744" cy="259045"/>
    <xdr:sp macro="" textlink="">
      <xdr:nvSpPr>
        <xdr:cNvPr id="170" name="n_2mainValue債務償還比率"/>
        <xdr:cNvSpPr txBox="1"/>
      </xdr:nvSpPr>
      <xdr:spPr>
        <a:xfrm>
          <a:off x="11527232" y="55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61859</xdr:rowOff>
    </xdr:from>
    <xdr:ext cx="469744" cy="259045"/>
    <xdr:sp macro="" textlink="">
      <xdr:nvSpPr>
        <xdr:cNvPr id="171" name="n_3mainValue債務償還比率"/>
        <xdr:cNvSpPr txBox="1"/>
      </xdr:nvSpPr>
      <xdr:spPr>
        <a:xfrm>
          <a:off x="10856672" y="55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28514</xdr:rowOff>
    </xdr:from>
    <xdr:ext cx="469744" cy="259045"/>
    <xdr:sp macro="" textlink="">
      <xdr:nvSpPr>
        <xdr:cNvPr id="172" name="n_4mainValue債務償還比率"/>
        <xdr:cNvSpPr txBox="1"/>
      </xdr:nvSpPr>
      <xdr:spPr>
        <a:xfrm>
          <a:off x="10186112" y="54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124960" y="6467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03606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31216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51460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xdr:cNvSpPr/>
      </xdr:nvSpPr>
      <xdr:spPr>
        <a:xfrm>
          <a:off x="4036060" y="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33581</xdr:rowOff>
    </xdr:from>
    <xdr:ext cx="405111" cy="259045"/>
    <xdr:sp macro="" textlink="">
      <xdr:nvSpPr>
        <xdr:cNvPr id="75" name="【道路】&#10;有形固定資産減価償却率該当値テキスト"/>
        <xdr:cNvSpPr txBox="1"/>
      </xdr:nvSpPr>
      <xdr:spPr>
        <a:xfrm>
          <a:off x="412496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6" name="楕円 75"/>
        <xdr:cNvSpPr/>
      </xdr:nvSpPr>
      <xdr:spPr>
        <a:xfrm>
          <a:off x="3312160" y="61992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61504</xdr:rowOff>
    </xdr:to>
    <xdr:cxnSp macro="">
      <xdr:nvCxnSpPr>
        <xdr:cNvPr id="77" name="直線コネクタ 76"/>
        <xdr:cNvCxnSpPr/>
      </xdr:nvCxnSpPr>
      <xdr:spPr>
        <a:xfrm>
          <a:off x="3355340" y="6246223"/>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xdr:cNvSpPr/>
      </xdr:nvSpPr>
      <xdr:spPr>
        <a:xfrm>
          <a:off x="251460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43543</xdr:rowOff>
    </xdr:to>
    <xdr:cxnSp macro="">
      <xdr:nvCxnSpPr>
        <xdr:cNvPr id="79" name="直線コネクタ 78"/>
        <xdr:cNvCxnSpPr/>
      </xdr:nvCxnSpPr>
      <xdr:spPr>
        <a:xfrm>
          <a:off x="2565400" y="6224996"/>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80" name="楕円 79"/>
        <xdr:cNvSpPr/>
      </xdr:nvSpPr>
      <xdr:spPr>
        <a:xfrm>
          <a:off x="1739900" y="6160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22316</xdr:rowOff>
    </xdr:to>
    <xdr:cxnSp macro="">
      <xdr:nvCxnSpPr>
        <xdr:cNvPr id="81" name="直線コネクタ 80"/>
        <xdr:cNvCxnSpPr/>
      </xdr:nvCxnSpPr>
      <xdr:spPr>
        <a:xfrm>
          <a:off x="1790700" y="6207034"/>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xdr:cNvSpPr/>
      </xdr:nvSpPr>
      <xdr:spPr>
        <a:xfrm>
          <a:off x="965200" y="6143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4354</xdr:rowOff>
    </xdr:to>
    <xdr:cxnSp macro="">
      <xdr:nvCxnSpPr>
        <xdr:cNvPr id="83" name="直線コネクタ 82"/>
        <xdr:cNvCxnSpPr/>
      </xdr:nvCxnSpPr>
      <xdr:spPr>
        <a:xfrm>
          <a:off x="1008380" y="6194516"/>
          <a:ext cx="7823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17056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3857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110870</xdr:rowOff>
    </xdr:from>
    <xdr:ext cx="405111" cy="259045"/>
    <xdr:sp macro="" textlink="">
      <xdr:nvSpPr>
        <xdr:cNvPr id="88" name="n_1mainValue【道路】&#10;有形固定資産減価償却率"/>
        <xdr:cNvSpPr txBox="1"/>
      </xdr:nvSpPr>
      <xdr:spPr>
        <a:xfrm>
          <a:off x="317056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道路】&#10;有形固定資産減価償却率"/>
        <xdr:cNvSpPr txBox="1"/>
      </xdr:nvSpPr>
      <xdr:spPr>
        <a:xfrm>
          <a:off x="23857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90" name="n_3mainValue【道路】&#10;有形固定資産減価償却率"/>
        <xdr:cNvSpPr txBox="1"/>
      </xdr:nvSpPr>
      <xdr:spPr>
        <a:xfrm>
          <a:off x="161100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55353</xdr:rowOff>
    </xdr:from>
    <xdr:ext cx="405111" cy="259045"/>
    <xdr:sp macro="" textlink="">
      <xdr:nvSpPr>
        <xdr:cNvPr id="91" name="n_4mainValue【道路】&#10;有形固定資産減価償却率"/>
        <xdr:cNvSpPr txBox="1"/>
      </xdr:nvSpPr>
      <xdr:spPr>
        <a:xfrm>
          <a:off x="836304" y="59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9219565" y="5846255"/>
          <a:ext cx="0" cy="1166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9258300" y="70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9154160" y="7013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9258300" y="56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9154160" y="5846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9258300" y="6595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9192260" y="6740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8445500" y="67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7670800" y="6709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6873240" y="67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098540" y="677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77674</xdr:rowOff>
    </xdr:from>
    <xdr:to>
      <xdr:col>55</xdr:col>
      <xdr:colOff>50800</xdr:colOff>
      <xdr:row>41</xdr:row>
      <xdr:rowOff>7824</xdr:rowOff>
    </xdr:to>
    <xdr:sp macro="" textlink="">
      <xdr:nvSpPr>
        <xdr:cNvPr id="131" name="楕円 130"/>
        <xdr:cNvSpPr/>
      </xdr:nvSpPr>
      <xdr:spPr>
        <a:xfrm>
          <a:off x="9192260" y="6783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56101</xdr:rowOff>
    </xdr:from>
    <xdr:ext cx="469744" cy="259045"/>
    <xdr:sp macro="" textlink="">
      <xdr:nvSpPr>
        <xdr:cNvPr id="132" name="【道路】&#10;一人当たり延長該当値テキスト"/>
        <xdr:cNvSpPr txBox="1"/>
      </xdr:nvSpPr>
      <xdr:spPr>
        <a:xfrm>
          <a:off x="9258300" y="67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76492</xdr:rowOff>
    </xdr:from>
    <xdr:to>
      <xdr:col>50</xdr:col>
      <xdr:colOff>165100</xdr:colOff>
      <xdr:row>41</xdr:row>
      <xdr:rowOff>6642</xdr:rowOff>
    </xdr:to>
    <xdr:sp macro="" textlink="">
      <xdr:nvSpPr>
        <xdr:cNvPr id="133" name="楕円 132"/>
        <xdr:cNvSpPr/>
      </xdr:nvSpPr>
      <xdr:spPr>
        <a:xfrm>
          <a:off x="8445500" y="6782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127292</xdr:rowOff>
    </xdr:from>
    <xdr:to>
      <xdr:col>55</xdr:col>
      <xdr:colOff>0</xdr:colOff>
      <xdr:row>40</xdr:row>
      <xdr:rowOff>128474</xdr:rowOff>
    </xdr:to>
    <xdr:cxnSp macro="">
      <xdr:nvCxnSpPr>
        <xdr:cNvPr id="134" name="直線コネクタ 133"/>
        <xdr:cNvCxnSpPr/>
      </xdr:nvCxnSpPr>
      <xdr:spPr>
        <a:xfrm>
          <a:off x="8496300" y="6832892"/>
          <a:ext cx="7239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75235</xdr:rowOff>
    </xdr:from>
    <xdr:to>
      <xdr:col>46</xdr:col>
      <xdr:colOff>38100</xdr:colOff>
      <xdr:row>41</xdr:row>
      <xdr:rowOff>5385</xdr:rowOff>
    </xdr:to>
    <xdr:sp macro="" textlink="">
      <xdr:nvSpPr>
        <xdr:cNvPr id="135" name="楕円 134"/>
        <xdr:cNvSpPr/>
      </xdr:nvSpPr>
      <xdr:spPr>
        <a:xfrm>
          <a:off x="7670800" y="6780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126035</xdr:rowOff>
    </xdr:from>
    <xdr:to>
      <xdr:col>50</xdr:col>
      <xdr:colOff>114300</xdr:colOff>
      <xdr:row>40</xdr:row>
      <xdr:rowOff>127292</xdr:rowOff>
    </xdr:to>
    <xdr:cxnSp macro="">
      <xdr:nvCxnSpPr>
        <xdr:cNvPr id="136" name="直線コネクタ 135"/>
        <xdr:cNvCxnSpPr/>
      </xdr:nvCxnSpPr>
      <xdr:spPr>
        <a:xfrm>
          <a:off x="7713980" y="6831635"/>
          <a:ext cx="78232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73406</xdr:rowOff>
    </xdr:from>
    <xdr:to>
      <xdr:col>41</xdr:col>
      <xdr:colOff>101600</xdr:colOff>
      <xdr:row>41</xdr:row>
      <xdr:rowOff>3556</xdr:rowOff>
    </xdr:to>
    <xdr:sp macro="" textlink="">
      <xdr:nvSpPr>
        <xdr:cNvPr id="137" name="楕円 136"/>
        <xdr:cNvSpPr/>
      </xdr:nvSpPr>
      <xdr:spPr>
        <a:xfrm>
          <a:off x="6873240" y="677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124206</xdr:rowOff>
    </xdr:from>
    <xdr:to>
      <xdr:col>45</xdr:col>
      <xdr:colOff>177800</xdr:colOff>
      <xdr:row>40</xdr:row>
      <xdr:rowOff>126035</xdr:rowOff>
    </xdr:to>
    <xdr:cxnSp macro="">
      <xdr:nvCxnSpPr>
        <xdr:cNvPr id="138" name="直線コネクタ 137"/>
        <xdr:cNvCxnSpPr/>
      </xdr:nvCxnSpPr>
      <xdr:spPr>
        <a:xfrm>
          <a:off x="6924040" y="6829806"/>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85065</xdr:rowOff>
    </xdr:from>
    <xdr:to>
      <xdr:col>36</xdr:col>
      <xdr:colOff>165100</xdr:colOff>
      <xdr:row>41</xdr:row>
      <xdr:rowOff>15215</xdr:rowOff>
    </xdr:to>
    <xdr:sp macro="" textlink="">
      <xdr:nvSpPr>
        <xdr:cNvPr id="139" name="楕円 138"/>
        <xdr:cNvSpPr/>
      </xdr:nvSpPr>
      <xdr:spPr>
        <a:xfrm>
          <a:off x="6098540" y="6790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124206</xdr:rowOff>
    </xdr:from>
    <xdr:to>
      <xdr:col>41</xdr:col>
      <xdr:colOff>50800</xdr:colOff>
      <xdr:row>40</xdr:row>
      <xdr:rowOff>135865</xdr:rowOff>
    </xdr:to>
    <xdr:cxnSp macro="">
      <xdr:nvCxnSpPr>
        <xdr:cNvPr id="140" name="直線コネクタ 139"/>
        <xdr:cNvCxnSpPr/>
      </xdr:nvCxnSpPr>
      <xdr:spPr>
        <a:xfrm flipV="1">
          <a:off x="6149340" y="6829806"/>
          <a:ext cx="7747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8271587" y="65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7509587"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6712027" y="649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5937327" y="654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169219</xdr:rowOff>
    </xdr:from>
    <xdr:ext cx="469744" cy="259045"/>
    <xdr:sp macro="" textlink="">
      <xdr:nvSpPr>
        <xdr:cNvPr id="145" name="n_1mainValue【道路】&#10;一人当たり延長"/>
        <xdr:cNvSpPr txBox="1"/>
      </xdr:nvSpPr>
      <xdr:spPr>
        <a:xfrm>
          <a:off x="8271587" y="68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167962</xdr:rowOff>
    </xdr:from>
    <xdr:ext cx="469744" cy="259045"/>
    <xdr:sp macro="" textlink="">
      <xdr:nvSpPr>
        <xdr:cNvPr id="146" name="n_2mainValue【道路】&#10;一人当たり延長"/>
        <xdr:cNvSpPr txBox="1"/>
      </xdr:nvSpPr>
      <xdr:spPr>
        <a:xfrm>
          <a:off x="7509587" y="687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166133</xdr:rowOff>
    </xdr:from>
    <xdr:ext cx="469744" cy="259045"/>
    <xdr:sp macro="" textlink="">
      <xdr:nvSpPr>
        <xdr:cNvPr id="147" name="n_3mainValue【道路】&#10;一人当たり延長"/>
        <xdr:cNvSpPr txBox="1"/>
      </xdr:nvSpPr>
      <xdr:spPr>
        <a:xfrm>
          <a:off x="6712027" y="68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6342</xdr:rowOff>
    </xdr:from>
    <xdr:ext cx="469744" cy="259045"/>
    <xdr:sp macro="" textlink="">
      <xdr:nvSpPr>
        <xdr:cNvPr id="148" name="n_4mainValue【道路】&#10;一人当たり延長"/>
        <xdr:cNvSpPr txBox="1"/>
      </xdr:nvSpPr>
      <xdr:spPr>
        <a:xfrm>
          <a:off x="5937327" y="68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086225" y="9407434"/>
          <a:ext cx="0" cy="124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124960" y="91902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020820" y="9407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124960" y="10004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03606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31216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5146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7399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965200" y="10017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90" name="楕円 189"/>
        <xdr:cNvSpPr/>
      </xdr:nvSpPr>
      <xdr:spPr>
        <a:xfrm>
          <a:off x="403606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91" name="【橋りょう・トンネル】&#10;有形固定資産減価償却率該当値テキスト"/>
        <xdr:cNvSpPr txBox="1"/>
      </xdr:nvSpPr>
      <xdr:spPr>
        <a:xfrm>
          <a:off x="412496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2" name="楕円 191"/>
        <xdr:cNvSpPr/>
      </xdr:nvSpPr>
      <xdr:spPr>
        <a:xfrm>
          <a:off x="3312160" y="101643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0</xdr:rowOff>
    </xdr:to>
    <xdr:cxnSp macro="">
      <xdr:nvCxnSpPr>
        <xdr:cNvPr id="193" name="直線コネクタ 192"/>
        <xdr:cNvCxnSpPr/>
      </xdr:nvCxnSpPr>
      <xdr:spPr>
        <a:xfrm>
          <a:off x="3355340" y="10215154"/>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xdr:cNvSpPr/>
      </xdr:nvSpPr>
      <xdr:spPr>
        <a:xfrm>
          <a:off x="251460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53884</xdr:rowOff>
    </xdr:to>
    <xdr:cxnSp macro="">
      <xdr:nvCxnSpPr>
        <xdr:cNvPr id="195" name="直線コネクタ 194"/>
        <xdr:cNvCxnSpPr/>
      </xdr:nvCxnSpPr>
      <xdr:spPr>
        <a:xfrm flipV="1">
          <a:off x="2565400" y="10215154"/>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6" name="楕円 195"/>
        <xdr:cNvSpPr/>
      </xdr:nvSpPr>
      <xdr:spPr>
        <a:xfrm>
          <a:off x="173990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53884</xdr:rowOff>
    </xdr:to>
    <xdr:cxnSp macro="">
      <xdr:nvCxnSpPr>
        <xdr:cNvPr id="197" name="直線コネクタ 196"/>
        <xdr:cNvCxnSpPr/>
      </xdr:nvCxnSpPr>
      <xdr:spPr>
        <a:xfrm>
          <a:off x="1790700" y="1024890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8" name="楕円 197"/>
        <xdr:cNvSpPr/>
      </xdr:nvSpPr>
      <xdr:spPr>
        <a:xfrm>
          <a:off x="965200" y="10180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22860</xdr:rowOff>
    </xdr:to>
    <xdr:cxnSp macro="">
      <xdr:nvCxnSpPr>
        <xdr:cNvPr id="199" name="直線コネクタ 198"/>
        <xdr:cNvCxnSpPr/>
      </xdr:nvCxnSpPr>
      <xdr:spPr>
        <a:xfrm>
          <a:off x="1008380" y="10227673"/>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17056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3857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6110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83630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27231</xdr:rowOff>
    </xdr:from>
    <xdr:ext cx="405111" cy="259045"/>
    <xdr:sp macro="" textlink="">
      <xdr:nvSpPr>
        <xdr:cNvPr id="204" name="n_1mainValue【橋りょう・トンネル】&#10;有形固定資産減価償却率"/>
        <xdr:cNvSpPr txBox="1"/>
      </xdr:nvSpPr>
      <xdr:spPr>
        <a:xfrm>
          <a:off x="317056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橋りょう・トンネル】&#10;有形固定資産減価償却率"/>
        <xdr:cNvSpPr txBox="1"/>
      </xdr:nvSpPr>
      <xdr:spPr>
        <a:xfrm>
          <a:off x="2385704"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6" name="n_3mainValue【橋りょう・トンネル】&#10;有形固定資産減価償却率"/>
        <xdr:cNvSpPr txBox="1"/>
      </xdr:nvSpPr>
      <xdr:spPr>
        <a:xfrm>
          <a:off x="161100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7" name="n_4mainValue【橋りょう・トンネル】&#10;有形固定資産減価償却率"/>
        <xdr:cNvSpPr txBox="1"/>
      </xdr:nvSpPr>
      <xdr:spPr>
        <a:xfrm>
          <a:off x="8363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9219565" y="9472531"/>
          <a:ext cx="0" cy="132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9258300" y="1080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9154160" y="10800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9258300" y="9251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9154160" y="9472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9258300" y="10469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9192260" y="10614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8445500" y="1062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7670800" y="10623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6873240" y="106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098540" y="106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70270</xdr:rowOff>
    </xdr:from>
    <xdr:to>
      <xdr:col>55</xdr:col>
      <xdr:colOff>50800</xdr:colOff>
      <xdr:row>64</xdr:row>
      <xdr:rowOff>420</xdr:rowOff>
    </xdr:to>
    <xdr:sp macro="" textlink="">
      <xdr:nvSpPr>
        <xdr:cNvPr id="247" name="楕円 246"/>
        <xdr:cNvSpPr/>
      </xdr:nvSpPr>
      <xdr:spPr>
        <a:xfrm>
          <a:off x="9192260" y="10631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31464</xdr:rowOff>
    </xdr:from>
    <xdr:ext cx="534377" cy="259045"/>
    <xdr:sp macro="" textlink="">
      <xdr:nvSpPr>
        <xdr:cNvPr id="248" name="【橋りょう・トンネル】&#10;一人当たり有形固定資産（償却資産）額該当値テキスト"/>
        <xdr:cNvSpPr txBox="1"/>
      </xdr:nvSpPr>
      <xdr:spPr>
        <a:xfrm>
          <a:off x="9258300" y="10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70210</xdr:rowOff>
    </xdr:from>
    <xdr:to>
      <xdr:col>50</xdr:col>
      <xdr:colOff>165100</xdr:colOff>
      <xdr:row>64</xdr:row>
      <xdr:rowOff>360</xdr:rowOff>
    </xdr:to>
    <xdr:sp macro="" textlink="">
      <xdr:nvSpPr>
        <xdr:cNvPr id="249" name="楕円 248"/>
        <xdr:cNvSpPr/>
      </xdr:nvSpPr>
      <xdr:spPr>
        <a:xfrm>
          <a:off x="8445500" y="1063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121010</xdr:rowOff>
    </xdr:from>
    <xdr:to>
      <xdr:col>55</xdr:col>
      <xdr:colOff>0</xdr:colOff>
      <xdr:row>63</xdr:row>
      <xdr:rowOff>121070</xdr:rowOff>
    </xdr:to>
    <xdr:cxnSp macro="">
      <xdr:nvCxnSpPr>
        <xdr:cNvPr id="250" name="直線コネクタ 249"/>
        <xdr:cNvCxnSpPr/>
      </xdr:nvCxnSpPr>
      <xdr:spPr>
        <a:xfrm>
          <a:off x="8496300" y="10682330"/>
          <a:ext cx="7239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80960</xdr:rowOff>
    </xdr:from>
    <xdr:to>
      <xdr:col>46</xdr:col>
      <xdr:colOff>38100</xdr:colOff>
      <xdr:row>64</xdr:row>
      <xdr:rowOff>11110</xdr:rowOff>
    </xdr:to>
    <xdr:sp macro="" textlink="">
      <xdr:nvSpPr>
        <xdr:cNvPr id="251" name="楕円 250"/>
        <xdr:cNvSpPr/>
      </xdr:nvSpPr>
      <xdr:spPr>
        <a:xfrm>
          <a:off x="7670800" y="10642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121010</xdr:rowOff>
    </xdr:from>
    <xdr:to>
      <xdr:col>50</xdr:col>
      <xdr:colOff>114300</xdr:colOff>
      <xdr:row>63</xdr:row>
      <xdr:rowOff>131760</xdr:rowOff>
    </xdr:to>
    <xdr:cxnSp macro="">
      <xdr:nvCxnSpPr>
        <xdr:cNvPr id="252" name="直線コネクタ 251"/>
        <xdr:cNvCxnSpPr/>
      </xdr:nvCxnSpPr>
      <xdr:spPr>
        <a:xfrm flipV="1">
          <a:off x="7713980" y="10682330"/>
          <a:ext cx="78232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79849</xdr:rowOff>
    </xdr:from>
    <xdr:to>
      <xdr:col>41</xdr:col>
      <xdr:colOff>101600</xdr:colOff>
      <xdr:row>64</xdr:row>
      <xdr:rowOff>9999</xdr:rowOff>
    </xdr:to>
    <xdr:sp macro="" textlink="">
      <xdr:nvSpPr>
        <xdr:cNvPr id="253" name="楕円 252"/>
        <xdr:cNvSpPr/>
      </xdr:nvSpPr>
      <xdr:spPr>
        <a:xfrm>
          <a:off x="6873240" y="10641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130649</xdr:rowOff>
    </xdr:from>
    <xdr:to>
      <xdr:col>45</xdr:col>
      <xdr:colOff>177800</xdr:colOff>
      <xdr:row>63</xdr:row>
      <xdr:rowOff>131760</xdr:rowOff>
    </xdr:to>
    <xdr:cxnSp macro="">
      <xdr:nvCxnSpPr>
        <xdr:cNvPr id="254" name="直線コネクタ 253"/>
        <xdr:cNvCxnSpPr/>
      </xdr:nvCxnSpPr>
      <xdr:spPr>
        <a:xfrm>
          <a:off x="6924040" y="10691969"/>
          <a:ext cx="78994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80302</xdr:rowOff>
    </xdr:from>
    <xdr:to>
      <xdr:col>36</xdr:col>
      <xdr:colOff>165100</xdr:colOff>
      <xdr:row>64</xdr:row>
      <xdr:rowOff>10452</xdr:rowOff>
    </xdr:to>
    <xdr:sp macro="" textlink="">
      <xdr:nvSpPr>
        <xdr:cNvPr id="255" name="楕円 254"/>
        <xdr:cNvSpPr/>
      </xdr:nvSpPr>
      <xdr:spPr>
        <a:xfrm>
          <a:off x="6098540" y="10641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130649</xdr:rowOff>
    </xdr:from>
    <xdr:to>
      <xdr:col>41</xdr:col>
      <xdr:colOff>50800</xdr:colOff>
      <xdr:row>63</xdr:row>
      <xdr:rowOff>131102</xdr:rowOff>
    </xdr:to>
    <xdr:cxnSp macro="">
      <xdr:nvCxnSpPr>
        <xdr:cNvPr id="256" name="直線コネクタ 255"/>
        <xdr:cNvCxnSpPr/>
      </xdr:nvCxnSpPr>
      <xdr:spPr>
        <a:xfrm flipV="1">
          <a:off x="6149340" y="10691969"/>
          <a:ext cx="7747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8214575" y="1040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7444955" y="1040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6670255" y="104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5872695" y="103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162937</xdr:rowOff>
    </xdr:from>
    <xdr:ext cx="534377" cy="259045"/>
    <xdr:sp macro="" textlink="">
      <xdr:nvSpPr>
        <xdr:cNvPr id="261" name="n_1mainValue【橋りょう・トンネル】&#10;一人当たり有形固定資産（償却資産）額"/>
        <xdr:cNvSpPr txBox="1"/>
      </xdr:nvSpPr>
      <xdr:spPr>
        <a:xfrm>
          <a:off x="8239271" y="107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2237</xdr:rowOff>
    </xdr:from>
    <xdr:ext cx="534377" cy="259045"/>
    <xdr:sp macro="" textlink="">
      <xdr:nvSpPr>
        <xdr:cNvPr id="262" name="n_2mainValue【橋りょう・トンネル】&#10;一人当たり有形固定資産（償却資産）額"/>
        <xdr:cNvSpPr txBox="1"/>
      </xdr:nvSpPr>
      <xdr:spPr>
        <a:xfrm>
          <a:off x="7477271" y="107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1126</xdr:rowOff>
    </xdr:from>
    <xdr:ext cx="534377" cy="259045"/>
    <xdr:sp macro="" textlink="">
      <xdr:nvSpPr>
        <xdr:cNvPr id="263" name="n_3mainValue【橋りょう・トンネル】&#10;一人当たり有形固定資産（償却資産）額"/>
        <xdr:cNvSpPr txBox="1"/>
      </xdr:nvSpPr>
      <xdr:spPr>
        <a:xfrm>
          <a:off x="6702571" y="107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1579</xdr:rowOff>
    </xdr:from>
    <xdr:ext cx="534377" cy="259045"/>
    <xdr:sp macro="" textlink="">
      <xdr:nvSpPr>
        <xdr:cNvPr id="264" name="n_4mainValue【橋りょう・トンネル】&#10;一人当たり有形固定資産（償却資産）額"/>
        <xdr:cNvSpPr txBox="1"/>
      </xdr:nvSpPr>
      <xdr:spPr>
        <a:xfrm>
          <a:off x="5905011" y="107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086225" y="13054966"/>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124960" y="1283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020820" y="13054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124960" y="1357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31216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51460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739900" y="1373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965200" y="13779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305" name="楕円 304"/>
        <xdr:cNvSpPr/>
      </xdr:nvSpPr>
      <xdr:spPr>
        <a:xfrm>
          <a:off x="403606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30497</xdr:rowOff>
    </xdr:from>
    <xdr:ext cx="405111" cy="259045"/>
    <xdr:sp macro="" textlink="">
      <xdr:nvSpPr>
        <xdr:cNvPr id="306" name="【公営住宅】&#10;有形固定資産減価償却率該当値テキスト"/>
        <xdr:cNvSpPr txBox="1"/>
      </xdr:nvSpPr>
      <xdr:spPr>
        <a:xfrm>
          <a:off x="4124960"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7" name="楕円 306"/>
        <xdr:cNvSpPr/>
      </xdr:nvSpPr>
      <xdr:spPr>
        <a:xfrm>
          <a:off x="3312160" y="13771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102870</xdr:rowOff>
    </xdr:to>
    <xdr:cxnSp macro="">
      <xdr:nvCxnSpPr>
        <xdr:cNvPr id="308" name="直線コネクタ 307"/>
        <xdr:cNvCxnSpPr/>
      </xdr:nvCxnSpPr>
      <xdr:spPr>
        <a:xfrm>
          <a:off x="3355340" y="1382268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309" name="楕円 308"/>
        <xdr:cNvSpPr/>
      </xdr:nvSpPr>
      <xdr:spPr>
        <a:xfrm>
          <a:off x="25146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76200</xdr:rowOff>
    </xdr:to>
    <xdr:cxnSp macro="">
      <xdr:nvCxnSpPr>
        <xdr:cNvPr id="310" name="直線コネクタ 309"/>
        <xdr:cNvCxnSpPr/>
      </xdr:nvCxnSpPr>
      <xdr:spPr>
        <a:xfrm>
          <a:off x="2565400" y="1380363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311" name="楕円 310"/>
        <xdr:cNvSpPr/>
      </xdr:nvSpPr>
      <xdr:spPr>
        <a:xfrm>
          <a:off x="1739900" y="1372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57150</xdr:rowOff>
    </xdr:to>
    <xdr:cxnSp macro="">
      <xdr:nvCxnSpPr>
        <xdr:cNvPr id="312" name="直線コネクタ 311"/>
        <xdr:cNvCxnSpPr/>
      </xdr:nvCxnSpPr>
      <xdr:spPr>
        <a:xfrm>
          <a:off x="1790700" y="1377505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118745</xdr:rowOff>
    </xdr:from>
    <xdr:to>
      <xdr:col>6</xdr:col>
      <xdr:colOff>38100</xdr:colOff>
      <xdr:row>82</xdr:row>
      <xdr:rowOff>48895</xdr:rowOff>
    </xdr:to>
    <xdr:sp macro="" textlink="">
      <xdr:nvSpPr>
        <xdr:cNvPr id="313" name="楕円 312"/>
        <xdr:cNvSpPr/>
      </xdr:nvSpPr>
      <xdr:spPr>
        <a:xfrm>
          <a:off x="965200" y="1369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82</xdr:row>
      <xdr:rowOff>28575</xdr:rowOff>
    </xdr:to>
    <xdr:cxnSp macro="">
      <xdr:nvCxnSpPr>
        <xdr:cNvPr id="314" name="直線コネクタ 313"/>
        <xdr:cNvCxnSpPr/>
      </xdr:nvCxnSpPr>
      <xdr:spPr>
        <a:xfrm>
          <a:off x="1008380" y="1374838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17056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385704"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61100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8363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118127</xdr:rowOff>
    </xdr:from>
    <xdr:ext cx="405111" cy="259045"/>
    <xdr:sp macro="" textlink="">
      <xdr:nvSpPr>
        <xdr:cNvPr id="319" name="n_1mainValue【公営住宅】&#10;有形固定資産減価償却率"/>
        <xdr:cNvSpPr txBox="1"/>
      </xdr:nvSpPr>
      <xdr:spPr>
        <a:xfrm>
          <a:off x="317056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20" name="n_2mainValue【公営住宅】&#10;有形固定資産減価償却率"/>
        <xdr:cNvSpPr txBox="1"/>
      </xdr:nvSpPr>
      <xdr:spPr>
        <a:xfrm>
          <a:off x="23857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321" name="n_3mainValue【公営住宅】&#10;有形固定資産減価償却率"/>
        <xdr:cNvSpPr txBox="1"/>
      </xdr:nvSpPr>
      <xdr:spPr>
        <a:xfrm>
          <a:off x="16110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65422</xdr:rowOff>
    </xdr:from>
    <xdr:ext cx="405111" cy="259045"/>
    <xdr:sp macro="" textlink="">
      <xdr:nvSpPr>
        <xdr:cNvPr id="322" name="n_4mainValue【公営住宅】&#10;有形固定資産減価償却率"/>
        <xdr:cNvSpPr txBox="1"/>
      </xdr:nvSpPr>
      <xdr:spPr>
        <a:xfrm>
          <a:off x="83630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9219565" y="13277088"/>
          <a:ext cx="0" cy="125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9258300" y="1305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9154160" y="13277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9258300" y="1396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9192260" y="14109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8445500" y="1409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7670800" y="14112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6873240" y="1410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098540" y="1409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362" name="楕円 361"/>
        <xdr:cNvSpPr/>
      </xdr:nvSpPr>
      <xdr:spPr>
        <a:xfrm>
          <a:off x="9192260" y="14231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128033</xdr:rowOff>
    </xdr:from>
    <xdr:ext cx="469744" cy="259045"/>
    <xdr:sp macro="" textlink="">
      <xdr:nvSpPr>
        <xdr:cNvPr id="363" name="【公営住宅】&#10;一人当たり面積該当値テキスト"/>
        <xdr:cNvSpPr txBox="1"/>
      </xdr:nvSpPr>
      <xdr:spPr>
        <a:xfrm>
          <a:off x="9258300" y="1420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64" name="楕円 363"/>
        <xdr:cNvSpPr/>
      </xdr:nvSpPr>
      <xdr:spPr>
        <a:xfrm>
          <a:off x="84455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28956</xdr:rowOff>
    </xdr:to>
    <xdr:cxnSp macro="">
      <xdr:nvCxnSpPr>
        <xdr:cNvPr id="365" name="直線コネクタ 364"/>
        <xdr:cNvCxnSpPr/>
      </xdr:nvCxnSpPr>
      <xdr:spPr>
        <a:xfrm>
          <a:off x="8496300" y="14276070"/>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66" name="楕円 365"/>
        <xdr:cNvSpPr/>
      </xdr:nvSpPr>
      <xdr:spPr>
        <a:xfrm>
          <a:off x="7670800" y="14227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25146</xdr:rowOff>
    </xdr:from>
    <xdr:to>
      <xdr:col>50</xdr:col>
      <xdr:colOff>114300</xdr:colOff>
      <xdr:row>85</xdr:row>
      <xdr:rowOff>26670</xdr:rowOff>
    </xdr:to>
    <xdr:cxnSp macro="">
      <xdr:nvCxnSpPr>
        <xdr:cNvPr id="367" name="直線コネクタ 366"/>
        <xdr:cNvCxnSpPr/>
      </xdr:nvCxnSpPr>
      <xdr:spPr>
        <a:xfrm>
          <a:off x="7713980" y="14274546"/>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145035</xdr:rowOff>
    </xdr:from>
    <xdr:to>
      <xdr:col>41</xdr:col>
      <xdr:colOff>101600</xdr:colOff>
      <xdr:row>85</xdr:row>
      <xdr:rowOff>75185</xdr:rowOff>
    </xdr:to>
    <xdr:sp macro="" textlink="">
      <xdr:nvSpPr>
        <xdr:cNvPr id="368" name="楕円 367"/>
        <xdr:cNvSpPr/>
      </xdr:nvSpPr>
      <xdr:spPr>
        <a:xfrm>
          <a:off x="6873240"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24385</xdr:rowOff>
    </xdr:from>
    <xdr:to>
      <xdr:col>45</xdr:col>
      <xdr:colOff>177800</xdr:colOff>
      <xdr:row>85</xdr:row>
      <xdr:rowOff>25146</xdr:rowOff>
    </xdr:to>
    <xdr:cxnSp macro="">
      <xdr:nvCxnSpPr>
        <xdr:cNvPr id="369" name="直線コネクタ 368"/>
        <xdr:cNvCxnSpPr/>
      </xdr:nvCxnSpPr>
      <xdr:spPr>
        <a:xfrm>
          <a:off x="6924040" y="14273785"/>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144272</xdr:rowOff>
    </xdr:from>
    <xdr:to>
      <xdr:col>36</xdr:col>
      <xdr:colOff>165100</xdr:colOff>
      <xdr:row>85</xdr:row>
      <xdr:rowOff>74422</xdr:rowOff>
    </xdr:to>
    <xdr:sp macro="" textlink="">
      <xdr:nvSpPr>
        <xdr:cNvPr id="370" name="楕円 369"/>
        <xdr:cNvSpPr/>
      </xdr:nvSpPr>
      <xdr:spPr>
        <a:xfrm>
          <a:off x="6098540" y="14226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23622</xdr:rowOff>
    </xdr:from>
    <xdr:to>
      <xdr:col>41</xdr:col>
      <xdr:colOff>50800</xdr:colOff>
      <xdr:row>85</xdr:row>
      <xdr:rowOff>24385</xdr:rowOff>
    </xdr:to>
    <xdr:cxnSp macro="">
      <xdr:nvCxnSpPr>
        <xdr:cNvPr id="371" name="直線コネクタ 370"/>
        <xdr:cNvCxnSpPr/>
      </xdr:nvCxnSpPr>
      <xdr:spPr>
        <a:xfrm>
          <a:off x="6149340" y="14273022"/>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8271587" y="138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750958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6712027" y="138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593732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76" name="n_1mainValue【公営住宅】&#10;一人当たり面積"/>
        <xdr:cNvSpPr txBox="1"/>
      </xdr:nvSpPr>
      <xdr:spPr>
        <a:xfrm>
          <a:off x="8271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7" name="n_2mainValue【公営住宅】&#10;一人当たり面積"/>
        <xdr:cNvSpPr txBox="1"/>
      </xdr:nvSpPr>
      <xdr:spPr>
        <a:xfrm>
          <a:off x="7509587" y="1431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66312</xdr:rowOff>
    </xdr:from>
    <xdr:ext cx="469744" cy="259045"/>
    <xdr:sp macro="" textlink="">
      <xdr:nvSpPr>
        <xdr:cNvPr id="378" name="n_3mainValue【公営住宅】&#10;一人当たり面積"/>
        <xdr:cNvSpPr txBox="1"/>
      </xdr:nvSpPr>
      <xdr:spPr>
        <a:xfrm>
          <a:off x="671202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65549</xdr:rowOff>
    </xdr:from>
    <xdr:ext cx="469744" cy="259045"/>
    <xdr:sp macro="" textlink="">
      <xdr:nvSpPr>
        <xdr:cNvPr id="379" name="n_4mainValue【公営住宅】&#10;一人当たり面積"/>
        <xdr:cNvSpPr txBox="1"/>
      </xdr:nvSpPr>
      <xdr:spPr>
        <a:xfrm>
          <a:off x="5937327"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4375764" y="5693228"/>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44145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4287500" y="7086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4414500" y="5472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428750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xdr:cNvSpPr txBox="1"/>
      </xdr:nvSpPr>
      <xdr:spPr>
        <a:xfrm>
          <a:off x="14414500" y="6383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4325600" y="6405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35788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280414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2029440" y="6381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1231880" y="6309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38463</xdr:rowOff>
    </xdr:from>
    <xdr:to>
      <xdr:col>85</xdr:col>
      <xdr:colOff>177800</xdr:colOff>
      <xdr:row>35</xdr:row>
      <xdr:rowOff>140063</xdr:rowOff>
    </xdr:to>
    <xdr:sp macro="" textlink="">
      <xdr:nvSpPr>
        <xdr:cNvPr id="437" name="楕円 436"/>
        <xdr:cNvSpPr/>
      </xdr:nvSpPr>
      <xdr:spPr>
        <a:xfrm>
          <a:off x="14325600" y="59058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61340</xdr:rowOff>
    </xdr:from>
    <xdr:ext cx="405111" cy="259045"/>
    <xdr:sp macro="" textlink="">
      <xdr:nvSpPr>
        <xdr:cNvPr id="438" name="【認定こども園・幼稚園・保育所】&#10;有形固定資産減価償却率該当値テキスト"/>
        <xdr:cNvSpPr txBox="1"/>
      </xdr:nvSpPr>
      <xdr:spPr>
        <a:xfrm>
          <a:off x="14414500" y="576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439" name="楕円 438"/>
        <xdr:cNvSpPr/>
      </xdr:nvSpPr>
      <xdr:spPr>
        <a:xfrm>
          <a:off x="13578840" y="5867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46808</xdr:rowOff>
    </xdr:from>
    <xdr:to>
      <xdr:col>85</xdr:col>
      <xdr:colOff>127000</xdr:colOff>
      <xdr:row>35</xdr:row>
      <xdr:rowOff>89263</xdr:rowOff>
    </xdr:to>
    <xdr:cxnSp macro="">
      <xdr:nvCxnSpPr>
        <xdr:cNvPr id="440" name="直線コネクタ 439"/>
        <xdr:cNvCxnSpPr/>
      </xdr:nvCxnSpPr>
      <xdr:spPr>
        <a:xfrm>
          <a:off x="13629640" y="5914208"/>
          <a:ext cx="7467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441" name="楕円 440"/>
        <xdr:cNvSpPr/>
      </xdr:nvSpPr>
      <xdr:spPr>
        <a:xfrm>
          <a:off x="12804140" y="5829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46808</xdr:rowOff>
    </xdr:to>
    <xdr:cxnSp macro="">
      <xdr:nvCxnSpPr>
        <xdr:cNvPr id="442" name="直線コネクタ 441"/>
        <xdr:cNvCxnSpPr/>
      </xdr:nvCxnSpPr>
      <xdr:spPr>
        <a:xfrm>
          <a:off x="12854940" y="5876653"/>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9072</xdr:rowOff>
    </xdr:from>
    <xdr:to>
      <xdr:col>67</xdr:col>
      <xdr:colOff>101600</xdr:colOff>
      <xdr:row>36</xdr:row>
      <xdr:rowOff>110672</xdr:rowOff>
    </xdr:to>
    <xdr:sp macro="" textlink="">
      <xdr:nvSpPr>
        <xdr:cNvPr id="443" name="楕円 442"/>
        <xdr:cNvSpPr/>
      </xdr:nvSpPr>
      <xdr:spPr>
        <a:xfrm>
          <a:off x="11231880" y="60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136089</xdr:rowOff>
    </xdr:from>
    <xdr:ext cx="405111" cy="259045"/>
    <xdr:sp macro="" textlink="">
      <xdr:nvSpPr>
        <xdr:cNvPr id="444" name="n_1aveValue【認定こども園・幼稚園・保育所】&#10;有形固定資産減価償却率"/>
        <xdr:cNvSpPr txBox="1"/>
      </xdr:nvSpPr>
      <xdr:spPr>
        <a:xfrm>
          <a:off x="13437244" y="650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5" name="n_2aveValue【認定こども園・幼稚園・保育所】&#10;有形固定資産減価償却率"/>
        <xdr:cNvSpPr txBox="1"/>
      </xdr:nvSpPr>
      <xdr:spPr>
        <a:xfrm>
          <a:off x="1267524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6" name="n_3aveValue【認定こども園・幼稚園・保育所】&#10;有形固定資産減価償却率"/>
        <xdr:cNvSpPr txBox="1"/>
      </xdr:nvSpPr>
      <xdr:spPr>
        <a:xfrm>
          <a:off x="119005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47" name="n_4aveValue【認定こども園・幼稚園・保育所】&#10;有形固定資産減価償却率"/>
        <xdr:cNvSpPr txBox="1"/>
      </xdr:nvSpPr>
      <xdr:spPr>
        <a:xfrm>
          <a:off x="11102984" y="63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448" name="n_1mainValue【認定こども園・幼稚園・保育所】&#10;有形固定資産減価償却率"/>
        <xdr:cNvSpPr txBox="1"/>
      </xdr:nvSpPr>
      <xdr:spPr>
        <a:xfrm>
          <a:off x="134372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449" name="n_2mainValue【認定こども園・幼稚園・保育所】&#10;有形固定資産減価償却率"/>
        <xdr:cNvSpPr txBox="1"/>
      </xdr:nvSpPr>
      <xdr:spPr>
        <a:xfrm>
          <a:off x="126752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127199</xdr:rowOff>
    </xdr:from>
    <xdr:ext cx="405111" cy="259045"/>
    <xdr:sp macro="" textlink="">
      <xdr:nvSpPr>
        <xdr:cNvPr id="450" name="n_4mainValue【認定こども園・幼稚園・保育所】&#10;有形固定資産減価償却率"/>
        <xdr:cNvSpPr txBox="1"/>
      </xdr:nvSpPr>
      <xdr:spPr>
        <a:xfrm>
          <a:off x="1110298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2" name="直線コネクタ 471"/>
        <xdr:cNvCxnSpPr/>
      </xdr:nvCxnSpPr>
      <xdr:spPr>
        <a:xfrm flipV="1">
          <a:off x="19509104" y="5757672"/>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3"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4" name="直線コネクタ 473"/>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5" name="【認定こども園・幼稚園・保育所】&#10;一人当たり面積最大値テキスト"/>
        <xdr:cNvSpPr txBox="1"/>
      </xdr:nvSpPr>
      <xdr:spPr>
        <a:xfrm>
          <a:off x="19547840" y="553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76" name="直線コネクタ 475"/>
        <xdr:cNvCxnSpPr/>
      </xdr:nvCxnSpPr>
      <xdr:spPr>
        <a:xfrm>
          <a:off x="19443700" y="57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77" name="【認定こども園・幼稚園・保育所】&#10;一人当たり面積平均値テキスト"/>
        <xdr:cNvSpPr txBox="1"/>
      </xdr:nvSpPr>
      <xdr:spPr>
        <a:xfrm>
          <a:off x="1954784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78" name="フローチャート: 判断 477"/>
        <xdr:cNvSpPr/>
      </xdr:nvSpPr>
      <xdr:spPr>
        <a:xfrm>
          <a:off x="194589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79" name="フローチャート: 判断 478"/>
        <xdr:cNvSpPr/>
      </xdr:nvSpPr>
      <xdr:spPr>
        <a:xfrm>
          <a:off x="1873504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0" name="フローチャート: 判断 479"/>
        <xdr:cNvSpPr/>
      </xdr:nvSpPr>
      <xdr:spPr>
        <a:xfrm>
          <a:off x="1793748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1" name="フローチャート: 判断 480"/>
        <xdr:cNvSpPr/>
      </xdr:nvSpPr>
      <xdr:spPr>
        <a:xfrm>
          <a:off x="171627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2" name="フローチャート: 判断 481"/>
        <xdr:cNvSpPr/>
      </xdr:nvSpPr>
      <xdr:spPr>
        <a:xfrm>
          <a:off x="16388080" y="6634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488" name="楕円 487"/>
        <xdr:cNvSpPr/>
      </xdr:nvSpPr>
      <xdr:spPr>
        <a:xfrm>
          <a:off x="1945894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489" name="【認定こども園・幼稚園・保育所】&#10;一人当たり面積該当値テキスト"/>
        <xdr:cNvSpPr txBox="1"/>
      </xdr:nvSpPr>
      <xdr:spPr>
        <a:xfrm>
          <a:off x="19547840" y="677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90" name="楕円 489"/>
        <xdr:cNvSpPr/>
      </xdr:nvSpPr>
      <xdr:spPr>
        <a:xfrm>
          <a:off x="18735040" y="6863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37338</xdr:rowOff>
    </xdr:to>
    <xdr:cxnSp macro="">
      <xdr:nvCxnSpPr>
        <xdr:cNvPr id="491" name="直線コネクタ 490"/>
        <xdr:cNvCxnSpPr/>
      </xdr:nvCxnSpPr>
      <xdr:spPr>
        <a:xfrm>
          <a:off x="18778220" y="691057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492" name="楕円 491"/>
        <xdr:cNvSpPr/>
      </xdr:nvSpPr>
      <xdr:spPr>
        <a:xfrm>
          <a:off x="1793748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37338</xdr:rowOff>
    </xdr:to>
    <xdr:cxnSp macro="">
      <xdr:nvCxnSpPr>
        <xdr:cNvPr id="493" name="直線コネクタ 492"/>
        <xdr:cNvCxnSpPr/>
      </xdr:nvCxnSpPr>
      <xdr:spPr>
        <a:xfrm>
          <a:off x="17988280" y="69105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107696</xdr:rowOff>
    </xdr:from>
    <xdr:to>
      <xdr:col>98</xdr:col>
      <xdr:colOff>38100</xdr:colOff>
      <xdr:row>41</xdr:row>
      <xdr:rowOff>37846</xdr:rowOff>
    </xdr:to>
    <xdr:sp macro="" textlink="">
      <xdr:nvSpPr>
        <xdr:cNvPr id="494" name="楕円 493"/>
        <xdr:cNvSpPr/>
      </xdr:nvSpPr>
      <xdr:spPr>
        <a:xfrm>
          <a:off x="1638808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95" name="n_1aveValue【認定こども園・幼稚園・保育所】&#10;一人当たり面積"/>
        <xdr:cNvSpPr txBox="1"/>
      </xdr:nvSpPr>
      <xdr:spPr>
        <a:xfrm>
          <a:off x="1856112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96" name="n_2aveValue【認定こども園・幼稚園・保育所】&#10;一人当たり面積"/>
        <xdr:cNvSpPr txBox="1"/>
      </xdr:nvSpPr>
      <xdr:spPr>
        <a:xfrm>
          <a:off x="1777626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7" name="n_3aveValue【認定こども園・幼稚園・保育所】&#10;一人当たり面積"/>
        <xdr:cNvSpPr txBox="1"/>
      </xdr:nvSpPr>
      <xdr:spPr>
        <a:xfrm>
          <a:off x="170015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98" name="n_4aveValue【認定こども園・幼稚園・保育所】&#10;一人当たり面積"/>
        <xdr:cNvSpPr txBox="1"/>
      </xdr:nvSpPr>
      <xdr:spPr>
        <a:xfrm>
          <a:off x="1622686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499" name="n_1mainValue【認定こども園・幼稚園・保育所】&#10;一人当たり面積"/>
        <xdr:cNvSpPr txBox="1"/>
      </xdr:nvSpPr>
      <xdr:spPr>
        <a:xfrm>
          <a:off x="1856112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00" name="n_2mainValue【認定こども園・幼稚園・保育所】&#10;一人当たり面積"/>
        <xdr:cNvSpPr txBox="1"/>
      </xdr:nvSpPr>
      <xdr:spPr>
        <a:xfrm>
          <a:off x="1777626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28973</xdr:rowOff>
    </xdr:from>
    <xdr:ext cx="469744" cy="259045"/>
    <xdr:sp macro="" textlink="">
      <xdr:nvSpPr>
        <xdr:cNvPr id="501" name="n_4mainValue【認定こども園・幼稚園・保育所】&#10;一人当たり面積"/>
        <xdr:cNvSpPr txBox="1"/>
      </xdr:nvSpPr>
      <xdr:spPr>
        <a:xfrm>
          <a:off x="162268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4" name="テキスト ボックス 513"/>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24" name="直線コネクタ 523"/>
        <xdr:cNvCxnSpPr/>
      </xdr:nvCxnSpPr>
      <xdr:spPr>
        <a:xfrm flipV="1">
          <a:off x="14375764" y="9288780"/>
          <a:ext cx="0" cy="125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25" name="【学校施設】&#10;有形固定資産減価償却率最小値テキスト"/>
        <xdr:cNvSpPr txBox="1"/>
      </xdr:nvSpPr>
      <xdr:spPr>
        <a:xfrm>
          <a:off x="144145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26" name="直線コネクタ 525"/>
        <xdr:cNvCxnSpPr/>
      </xdr:nvCxnSpPr>
      <xdr:spPr>
        <a:xfrm>
          <a:off x="14287500" y="10539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27" name="【学校施設】&#10;有形固定資産減価償却率最大値テキスト"/>
        <xdr:cNvSpPr txBox="1"/>
      </xdr:nvSpPr>
      <xdr:spPr>
        <a:xfrm>
          <a:off x="14414500"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28" name="直線コネクタ 527"/>
        <xdr:cNvCxnSpPr/>
      </xdr:nvCxnSpPr>
      <xdr:spPr>
        <a:xfrm>
          <a:off x="1428750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29" name="【学校施設】&#10;有形固定資産減価償却率平均値テキスト"/>
        <xdr:cNvSpPr txBox="1"/>
      </xdr:nvSpPr>
      <xdr:spPr>
        <a:xfrm>
          <a:off x="14414500" y="9754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0" name="フローチャート: 判断 529"/>
        <xdr:cNvSpPr/>
      </xdr:nvSpPr>
      <xdr:spPr>
        <a:xfrm>
          <a:off x="14325600" y="989939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1" name="フローチャート: 判断 530"/>
        <xdr:cNvSpPr/>
      </xdr:nvSpPr>
      <xdr:spPr>
        <a:xfrm>
          <a:off x="13578840" y="9882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32" name="フローチャート: 判断 531"/>
        <xdr:cNvSpPr/>
      </xdr:nvSpPr>
      <xdr:spPr>
        <a:xfrm>
          <a:off x="12804140" y="9880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33" name="フローチャート: 判断 532"/>
        <xdr:cNvSpPr/>
      </xdr:nvSpPr>
      <xdr:spPr>
        <a:xfrm>
          <a:off x="12029440" y="9868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34" name="フローチャート: 判断 533"/>
        <xdr:cNvSpPr/>
      </xdr:nvSpPr>
      <xdr:spPr>
        <a:xfrm>
          <a:off x="11231880" y="9846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104648</xdr:rowOff>
    </xdr:from>
    <xdr:to>
      <xdr:col>85</xdr:col>
      <xdr:colOff>177800</xdr:colOff>
      <xdr:row>60</xdr:row>
      <xdr:rowOff>34798</xdr:rowOff>
    </xdr:to>
    <xdr:sp macro="" textlink="">
      <xdr:nvSpPr>
        <xdr:cNvPr id="540" name="楕円 539"/>
        <xdr:cNvSpPr/>
      </xdr:nvSpPr>
      <xdr:spPr>
        <a:xfrm>
          <a:off x="14325600" y="999540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83075</xdr:rowOff>
    </xdr:from>
    <xdr:ext cx="405111" cy="259045"/>
    <xdr:sp macro="" textlink="">
      <xdr:nvSpPr>
        <xdr:cNvPr id="541" name="【学校施設】&#10;有形固定資産減価償却率該当値テキスト"/>
        <xdr:cNvSpPr txBox="1"/>
      </xdr:nvSpPr>
      <xdr:spPr>
        <a:xfrm>
          <a:off x="14414500" y="997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122936</xdr:rowOff>
    </xdr:from>
    <xdr:to>
      <xdr:col>81</xdr:col>
      <xdr:colOff>101600</xdr:colOff>
      <xdr:row>60</xdr:row>
      <xdr:rowOff>53086</xdr:rowOff>
    </xdr:to>
    <xdr:sp macro="" textlink="">
      <xdr:nvSpPr>
        <xdr:cNvPr id="542" name="楕円 541"/>
        <xdr:cNvSpPr/>
      </xdr:nvSpPr>
      <xdr:spPr>
        <a:xfrm>
          <a:off x="13578840" y="10013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155448</xdr:rowOff>
    </xdr:from>
    <xdr:to>
      <xdr:col>85</xdr:col>
      <xdr:colOff>127000</xdr:colOff>
      <xdr:row>60</xdr:row>
      <xdr:rowOff>2286</xdr:rowOff>
    </xdr:to>
    <xdr:cxnSp macro="">
      <xdr:nvCxnSpPr>
        <xdr:cNvPr id="543" name="直線コネクタ 542"/>
        <xdr:cNvCxnSpPr/>
      </xdr:nvCxnSpPr>
      <xdr:spPr>
        <a:xfrm flipV="1">
          <a:off x="13629640" y="10046208"/>
          <a:ext cx="74676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61214</xdr:rowOff>
    </xdr:from>
    <xdr:to>
      <xdr:col>76</xdr:col>
      <xdr:colOff>165100</xdr:colOff>
      <xdr:row>59</xdr:row>
      <xdr:rowOff>162814</xdr:rowOff>
    </xdr:to>
    <xdr:sp macro="" textlink="">
      <xdr:nvSpPr>
        <xdr:cNvPr id="544" name="楕円 543"/>
        <xdr:cNvSpPr/>
      </xdr:nvSpPr>
      <xdr:spPr>
        <a:xfrm>
          <a:off x="12804140" y="99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112014</xdr:rowOff>
    </xdr:from>
    <xdr:to>
      <xdr:col>81</xdr:col>
      <xdr:colOff>50800</xdr:colOff>
      <xdr:row>60</xdr:row>
      <xdr:rowOff>2286</xdr:rowOff>
    </xdr:to>
    <xdr:cxnSp macro="">
      <xdr:nvCxnSpPr>
        <xdr:cNvPr id="545" name="直線コネクタ 544"/>
        <xdr:cNvCxnSpPr/>
      </xdr:nvCxnSpPr>
      <xdr:spPr>
        <a:xfrm>
          <a:off x="12854940" y="10002774"/>
          <a:ext cx="7747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20066</xdr:rowOff>
    </xdr:from>
    <xdr:to>
      <xdr:col>72</xdr:col>
      <xdr:colOff>38100</xdr:colOff>
      <xdr:row>59</xdr:row>
      <xdr:rowOff>121666</xdr:rowOff>
    </xdr:to>
    <xdr:sp macro="" textlink="">
      <xdr:nvSpPr>
        <xdr:cNvPr id="546" name="楕円 545"/>
        <xdr:cNvSpPr/>
      </xdr:nvSpPr>
      <xdr:spPr>
        <a:xfrm>
          <a:off x="12029440" y="99108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70866</xdr:rowOff>
    </xdr:from>
    <xdr:to>
      <xdr:col>76</xdr:col>
      <xdr:colOff>114300</xdr:colOff>
      <xdr:row>59</xdr:row>
      <xdr:rowOff>112014</xdr:rowOff>
    </xdr:to>
    <xdr:cxnSp macro="">
      <xdr:nvCxnSpPr>
        <xdr:cNvPr id="547" name="直線コネクタ 546"/>
        <xdr:cNvCxnSpPr/>
      </xdr:nvCxnSpPr>
      <xdr:spPr>
        <a:xfrm>
          <a:off x="12072620" y="9961626"/>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168656</xdr:rowOff>
    </xdr:from>
    <xdr:to>
      <xdr:col>67</xdr:col>
      <xdr:colOff>101600</xdr:colOff>
      <xdr:row>59</xdr:row>
      <xdr:rowOff>98806</xdr:rowOff>
    </xdr:to>
    <xdr:sp macro="" textlink="">
      <xdr:nvSpPr>
        <xdr:cNvPr id="548" name="楕円 547"/>
        <xdr:cNvSpPr/>
      </xdr:nvSpPr>
      <xdr:spPr>
        <a:xfrm>
          <a:off x="11231880" y="989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48006</xdr:rowOff>
    </xdr:from>
    <xdr:to>
      <xdr:col>71</xdr:col>
      <xdr:colOff>177800</xdr:colOff>
      <xdr:row>59</xdr:row>
      <xdr:rowOff>70866</xdr:rowOff>
    </xdr:to>
    <xdr:cxnSp macro="">
      <xdr:nvCxnSpPr>
        <xdr:cNvPr id="549" name="直線コネクタ 548"/>
        <xdr:cNvCxnSpPr/>
      </xdr:nvCxnSpPr>
      <xdr:spPr>
        <a:xfrm>
          <a:off x="11282680" y="993876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0" name="n_1aveValue【学校施設】&#10;有形固定資産減価償却率"/>
        <xdr:cNvSpPr txBox="1"/>
      </xdr:nvSpPr>
      <xdr:spPr>
        <a:xfrm>
          <a:off x="134372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1" name="n_2aveValue【学校施設】&#10;有形固定資産減価償却率"/>
        <xdr:cNvSpPr txBox="1"/>
      </xdr:nvSpPr>
      <xdr:spPr>
        <a:xfrm>
          <a:off x="126752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52" name="n_3aveValue【学校施設】&#10;有形固定資産減価償却率"/>
        <xdr:cNvSpPr txBox="1"/>
      </xdr:nvSpPr>
      <xdr:spPr>
        <a:xfrm>
          <a:off x="119005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53" name="n_4aveValue【学校施設】&#10;有形固定資産減価償却率"/>
        <xdr:cNvSpPr txBox="1"/>
      </xdr:nvSpPr>
      <xdr:spPr>
        <a:xfrm>
          <a:off x="1110298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44213</xdr:rowOff>
    </xdr:from>
    <xdr:ext cx="405111" cy="259045"/>
    <xdr:sp macro="" textlink="">
      <xdr:nvSpPr>
        <xdr:cNvPr id="554" name="n_1mainValue【学校施設】&#10;有形固定資産減価償却率"/>
        <xdr:cNvSpPr txBox="1"/>
      </xdr:nvSpPr>
      <xdr:spPr>
        <a:xfrm>
          <a:off x="134372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153941</xdr:rowOff>
    </xdr:from>
    <xdr:ext cx="405111" cy="259045"/>
    <xdr:sp macro="" textlink="">
      <xdr:nvSpPr>
        <xdr:cNvPr id="555" name="n_2mainValue【学校施設】&#10;有形固定資産減価償却率"/>
        <xdr:cNvSpPr txBox="1"/>
      </xdr:nvSpPr>
      <xdr:spPr>
        <a:xfrm>
          <a:off x="12675244" y="1004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112793</xdr:rowOff>
    </xdr:from>
    <xdr:ext cx="405111" cy="259045"/>
    <xdr:sp macro="" textlink="">
      <xdr:nvSpPr>
        <xdr:cNvPr id="556" name="n_3mainValue【学校施設】&#10;有形固定資産減価償却率"/>
        <xdr:cNvSpPr txBox="1"/>
      </xdr:nvSpPr>
      <xdr:spPr>
        <a:xfrm>
          <a:off x="11900544" y="100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89933</xdr:rowOff>
    </xdr:from>
    <xdr:ext cx="405111" cy="259045"/>
    <xdr:sp macro="" textlink="">
      <xdr:nvSpPr>
        <xdr:cNvPr id="557" name="n_4mainValue【学校施設】&#10;有形固定資産減価償却率"/>
        <xdr:cNvSpPr txBox="1"/>
      </xdr:nvSpPr>
      <xdr:spPr>
        <a:xfrm>
          <a:off x="11102984" y="998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9" name="テキスト ボックス 57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1" name="直線コネクタ 580"/>
        <xdr:cNvCxnSpPr/>
      </xdr:nvCxnSpPr>
      <xdr:spPr>
        <a:xfrm flipV="1">
          <a:off x="19509104" y="9460421"/>
          <a:ext cx="0" cy="118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82" name="【学校施設】&#10;一人当たり面積最小値テキスト"/>
        <xdr:cNvSpPr txBox="1"/>
      </xdr:nvSpPr>
      <xdr:spPr>
        <a:xfrm>
          <a:off x="1954784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83" name="直線コネクタ 582"/>
        <xdr:cNvCxnSpPr/>
      </xdr:nvCxnSpPr>
      <xdr:spPr>
        <a:xfrm>
          <a:off x="19443700" y="10642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84" name="【学校施設】&#10;一人当たり面積最大値テキスト"/>
        <xdr:cNvSpPr txBox="1"/>
      </xdr:nvSpPr>
      <xdr:spPr>
        <a:xfrm>
          <a:off x="19547840" y="92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85" name="直線コネクタ 584"/>
        <xdr:cNvCxnSpPr/>
      </xdr:nvCxnSpPr>
      <xdr:spPr>
        <a:xfrm>
          <a:off x="19443700" y="9460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86" name="【学校施設】&#10;一人当たり面積平均値テキスト"/>
        <xdr:cNvSpPr txBox="1"/>
      </xdr:nvSpPr>
      <xdr:spPr>
        <a:xfrm>
          <a:off x="19547840" y="10327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87" name="フローチャート: 判断 586"/>
        <xdr:cNvSpPr/>
      </xdr:nvSpPr>
      <xdr:spPr>
        <a:xfrm>
          <a:off x="19458940" y="10472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88" name="フローチャート: 判断 587"/>
        <xdr:cNvSpPr/>
      </xdr:nvSpPr>
      <xdr:spPr>
        <a:xfrm>
          <a:off x="18735040" y="1048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89" name="フローチャート: 判断 588"/>
        <xdr:cNvSpPr/>
      </xdr:nvSpPr>
      <xdr:spPr>
        <a:xfrm>
          <a:off x="17937480" y="10482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0" name="フローチャート: 判断 589"/>
        <xdr:cNvSpPr/>
      </xdr:nvSpPr>
      <xdr:spPr>
        <a:xfrm>
          <a:off x="17162780" y="10484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1" name="フローチャート: 判断 590"/>
        <xdr:cNvSpPr/>
      </xdr:nvSpPr>
      <xdr:spPr>
        <a:xfrm>
          <a:off x="16388080" y="10458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97" name="楕円 596"/>
        <xdr:cNvSpPr/>
      </xdr:nvSpPr>
      <xdr:spPr>
        <a:xfrm>
          <a:off x="19458940" y="10493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98" name="【学校施設】&#10;一人当たり面積該当値テキスト"/>
        <xdr:cNvSpPr txBox="1"/>
      </xdr:nvSpPr>
      <xdr:spPr>
        <a:xfrm>
          <a:off x="19547840" y="1045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98361</xdr:rowOff>
    </xdr:from>
    <xdr:to>
      <xdr:col>112</xdr:col>
      <xdr:colOff>38100</xdr:colOff>
      <xdr:row>63</xdr:row>
      <xdr:rowOff>28511</xdr:rowOff>
    </xdr:to>
    <xdr:sp macro="" textlink="">
      <xdr:nvSpPr>
        <xdr:cNvPr id="599" name="楕円 598"/>
        <xdr:cNvSpPr/>
      </xdr:nvSpPr>
      <xdr:spPr>
        <a:xfrm>
          <a:off x="18735040" y="10492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149161</xdr:rowOff>
    </xdr:from>
    <xdr:to>
      <xdr:col>116</xdr:col>
      <xdr:colOff>63500</xdr:colOff>
      <xdr:row>62</xdr:row>
      <xdr:rowOff>150876</xdr:rowOff>
    </xdr:to>
    <xdr:cxnSp macro="">
      <xdr:nvCxnSpPr>
        <xdr:cNvPr id="600" name="直線コネクタ 599"/>
        <xdr:cNvCxnSpPr/>
      </xdr:nvCxnSpPr>
      <xdr:spPr>
        <a:xfrm>
          <a:off x="18778220" y="10542841"/>
          <a:ext cx="73152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96456</xdr:rowOff>
    </xdr:from>
    <xdr:to>
      <xdr:col>107</xdr:col>
      <xdr:colOff>101600</xdr:colOff>
      <xdr:row>63</xdr:row>
      <xdr:rowOff>26606</xdr:rowOff>
    </xdr:to>
    <xdr:sp macro="" textlink="">
      <xdr:nvSpPr>
        <xdr:cNvPr id="601" name="楕円 600"/>
        <xdr:cNvSpPr/>
      </xdr:nvSpPr>
      <xdr:spPr>
        <a:xfrm>
          <a:off x="17937480" y="10490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147256</xdr:rowOff>
    </xdr:from>
    <xdr:to>
      <xdr:col>111</xdr:col>
      <xdr:colOff>177800</xdr:colOff>
      <xdr:row>62</xdr:row>
      <xdr:rowOff>149161</xdr:rowOff>
    </xdr:to>
    <xdr:cxnSp macro="">
      <xdr:nvCxnSpPr>
        <xdr:cNvPr id="602" name="直線コネクタ 601"/>
        <xdr:cNvCxnSpPr/>
      </xdr:nvCxnSpPr>
      <xdr:spPr>
        <a:xfrm>
          <a:off x="17988280" y="10540936"/>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95314</xdr:rowOff>
    </xdr:from>
    <xdr:to>
      <xdr:col>102</xdr:col>
      <xdr:colOff>165100</xdr:colOff>
      <xdr:row>63</xdr:row>
      <xdr:rowOff>25464</xdr:rowOff>
    </xdr:to>
    <xdr:sp macro="" textlink="">
      <xdr:nvSpPr>
        <xdr:cNvPr id="603" name="楕円 602"/>
        <xdr:cNvSpPr/>
      </xdr:nvSpPr>
      <xdr:spPr>
        <a:xfrm>
          <a:off x="17162780" y="10488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146114</xdr:rowOff>
    </xdr:from>
    <xdr:to>
      <xdr:col>107</xdr:col>
      <xdr:colOff>50800</xdr:colOff>
      <xdr:row>62</xdr:row>
      <xdr:rowOff>147256</xdr:rowOff>
    </xdr:to>
    <xdr:cxnSp macro="">
      <xdr:nvCxnSpPr>
        <xdr:cNvPr id="604" name="直線コネクタ 603"/>
        <xdr:cNvCxnSpPr/>
      </xdr:nvCxnSpPr>
      <xdr:spPr>
        <a:xfrm>
          <a:off x="17213580" y="10539794"/>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79502</xdr:rowOff>
    </xdr:from>
    <xdr:to>
      <xdr:col>98</xdr:col>
      <xdr:colOff>38100</xdr:colOff>
      <xdr:row>63</xdr:row>
      <xdr:rowOff>9652</xdr:rowOff>
    </xdr:to>
    <xdr:sp macro="" textlink="">
      <xdr:nvSpPr>
        <xdr:cNvPr id="605" name="楕円 604"/>
        <xdr:cNvSpPr/>
      </xdr:nvSpPr>
      <xdr:spPr>
        <a:xfrm>
          <a:off x="16388080" y="10473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130302</xdr:rowOff>
    </xdr:from>
    <xdr:to>
      <xdr:col>102</xdr:col>
      <xdr:colOff>114300</xdr:colOff>
      <xdr:row>62</xdr:row>
      <xdr:rowOff>146114</xdr:rowOff>
    </xdr:to>
    <xdr:cxnSp macro="">
      <xdr:nvCxnSpPr>
        <xdr:cNvPr id="606" name="直線コネクタ 605"/>
        <xdr:cNvCxnSpPr/>
      </xdr:nvCxnSpPr>
      <xdr:spPr>
        <a:xfrm>
          <a:off x="16431260" y="10523982"/>
          <a:ext cx="78232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07" name="n_1aveValue【学校施設】&#10;一人当たり面積"/>
        <xdr:cNvSpPr txBox="1"/>
      </xdr:nvSpPr>
      <xdr:spPr>
        <a:xfrm>
          <a:off x="18561127" y="1026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08" name="n_2aveValue【学校施設】&#10;一人当たり面積"/>
        <xdr:cNvSpPr txBox="1"/>
      </xdr:nvSpPr>
      <xdr:spPr>
        <a:xfrm>
          <a:off x="17776267" y="1026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09" name="n_3aveValue【学校施設】&#10;一人当たり面積"/>
        <xdr:cNvSpPr txBox="1"/>
      </xdr:nvSpPr>
      <xdr:spPr>
        <a:xfrm>
          <a:off x="17001567" y="102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0" name="n_4aveValue【学校施設】&#10;一人当たり面積"/>
        <xdr:cNvSpPr txBox="1"/>
      </xdr:nvSpPr>
      <xdr:spPr>
        <a:xfrm>
          <a:off x="1622686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19638</xdr:rowOff>
    </xdr:from>
    <xdr:ext cx="469744" cy="259045"/>
    <xdr:sp macro="" textlink="">
      <xdr:nvSpPr>
        <xdr:cNvPr id="611" name="n_1mainValue【学校施設】&#10;一人当たり面積"/>
        <xdr:cNvSpPr txBox="1"/>
      </xdr:nvSpPr>
      <xdr:spPr>
        <a:xfrm>
          <a:off x="18561127" y="105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17733</xdr:rowOff>
    </xdr:from>
    <xdr:ext cx="469744" cy="259045"/>
    <xdr:sp macro="" textlink="">
      <xdr:nvSpPr>
        <xdr:cNvPr id="612" name="n_2mainValue【学校施設】&#10;一人当たり面積"/>
        <xdr:cNvSpPr txBox="1"/>
      </xdr:nvSpPr>
      <xdr:spPr>
        <a:xfrm>
          <a:off x="17776267" y="10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16591</xdr:rowOff>
    </xdr:from>
    <xdr:ext cx="469744" cy="259045"/>
    <xdr:sp macro="" textlink="">
      <xdr:nvSpPr>
        <xdr:cNvPr id="613" name="n_3mainValue【学校施設】&#10;一人当たり面積"/>
        <xdr:cNvSpPr txBox="1"/>
      </xdr:nvSpPr>
      <xdr:spPr>
        <a:xfrm>
          <a:off x="17001567" y="105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779</xdr:rowOff>
    </xdr:from>
    <xdr:ext cx="469744" cy="259045"/>
    <xdr:sp macro="" textlink="">
      <xdr:nvSpPr>
        <xdr:cNvPr id="614" name="n_4mainValue【学校施設】&#10;一人当たり面積"/>
        <xdr:cNvSpPr txBox="1"/>
      </xdr:nvSpPr>
      <xdr:spPr>
        <a:xfrm>
          <a:off x="16226867"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0" name="直線コネクタ 639"/>
        <xdr:cNvCxnSpPr/>
      </xdr:nvCxnSpPr>
      <xdr:spPr>
        <a:xfrm flipV="1">
          <a:off x="14375764" y="13050882"/>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1" name="【児童館】&#10;有形固定資産減価償却率最小値テキスト"/>
        <xdr:cNvSpPr txBox="1"/>
      </xdr:nvSpPr>
      <xdr:spPr>
        <a:xfrm>
          <a:off x="14414500" y="1456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42" name="直線コネクタ 641"/>
        <xdr:cNvCxnSpPr/>
      </xdr:nvCxnSpPr>
      <xdr:spPr>
        <a:xfrm>
          <a:off x="14287500" y="1456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43" name="【児童館】&#10;有形固定資産減価償却率最大値テキスト"/>
        <xdr:cNvSpPr txBox="1"/>
      </xdr:nvSpPr>
      <xdr:spPr>
        <a:xfrm>
          <a:off x="1441450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44" name="直線コネクタ 643"/>
        <xdr:cNvCxnSpPr/>
      </xdr:nvCxnSpPr>
      <xdr:spPr>
        <a:xfrm>
          <a:off x="1428750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45" name="【児童館】&#10;有形固定資産減価償却率平均値テキスト"/>
        <xdr:cNvSpPr txBox="1"/>
      </xdr:nvSpPr>
      <xdr:spPr>
        <a:xfrm>
          <a:off x="14414500" y="1381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46" name="フローチャート: 判断 645"/>
        <xdr:cNvSpPr/>
      </xdr:nvSpPr>
      <xdr:spPr>
        <a:xfrm>
          <a:off x="14325600" y="138399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47" name="フローチャート: 判断 646"/>
        <xdr:cNvSpPr/>
      </xdr:nvSpPr>
      <xdr:spPr>
        <a:xfrm>
          <a:off x="1357884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48" name="フローチャート: 判断 647"/>
        <xdr:cNvSpPr/>
      </xdr:nvSpPr>
      <xdr:spPr>
        <a:xfrm>
          <a:off x="1280414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49" name="フローチャート: 判断 648"/>
        <xdr:cNvSpPr/>
      </xdr:nvSpPr>
      <xdr:spPr>
        <a:xfrm>
          <a:off x="12029440" y="138007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0" name="フローチャート: 判断 649"/>
        <xdr:cNvSpPr/>
      </xdr:nvSpPr>
      <xdr:spPr>
        <a:xfrm>
          <a:off x="11231880" y="13652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56" name="楕円 655"/>
        <xdr:cNvSpPr/>
      </xdr:nvSpPr>
      <xdr:spPr>
        <a:xfrm>
          <a:off x="14325600" y="137441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16708</xdr:rowOff>
    </xdr:from>
    <xdr:ext cx="405111" cy="259045"/>
    <xdr:sp macro="" textlink="">
      <xdr:nvSpPr>
        <xdr:cNvPr id="657" name="【児童館】&#10;有形固定資産減価償却率該当値テキスト"/>
        <xdr:cNvSpPr txBox="1"/>
      </xdr:nvSpPr>
      <xdr:spPr>
        <a:xfrm>
          <a:off x="14414500" y="1359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658" name="楕円 657"/>
        <xdr:cNvSpPr/>
      </xdr:nvSpPr>
      <xdr:spPr>
        <a:xfrm>
          <a:off x="13578840" y="137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57694</xdr:rowOff>
    </xdr:to>
    <xdr:cxnSp macro="">
      <xdr:nvCxnSpPr>
        <xdr:cNvPr id="659" name="直線コネクタ 658"/>
        <xdr:cNvCxnSpPr/>
      </xdr:nvCxnSpPr>
      <xdr:spPr>
        <a:xfrm flipV="1">
          <a:off x="13629640" y="13791111"/>
          <a:ext cx="7467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660" name="楕円 659"/>
        <xdr:cNvSpPr/>
      </xdr:nvSpPr>
      <xdr:spPr>
        <a:xfrm>
          <a:off x="12804140" y="137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52795</xdr:rowOff>
    </xdr:from>
    <xdr:to>
      <xdr:col>81</xdr:col>
      <xdr:colOff>50800</xdr:colOff>
      <xdr:row>82</xdr:row>
      <xdr:rowOff>57694</xdr:rowOff>
    </xdr:to>
    <xdr:cxnSp macro="">
      <xdr:nvCxnSpPr>
        <xdr:cNvPr id="661" name="直線コネクタ 660"/>
        <xdr:cNvCxnSpPr/>
      </xdr:nvCxnSpPr>
      <xdr:spPr>
        <a:xfrm>
          <a:off x="12854940" y="13799275"/>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145687</xdr:rowOff>
    </xdr:from>
    <xdr:to>
      <xdr:col>72</xdr:col>
      <xdr:colOff>38100</xdr:colOff>
      <xdr:row>82</xdr:row>
      <xdr:rowOff>75837</xdr:rowOff>
    </xdr:to>
    <xdr:sp macro="" textlink="">
      <xdr:nvSpPr>
        <xdr:cNvPr id="662" name="楕円 661"/>
        <xdr:cNvSpPr/>
      </xdr:nvSpPr>
      <xdr:spPr>
        <a:xfrm>
          <a:off x="12029440" y="13724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25037</xdr:rowOff>
    </xdr:from>
    <xdr:to>
      <xdr:col>76</xdr:col>
      <xdr:colOff>114300</xdr:colOff>
      <xdr:row>82</xdr:row>
      <xdr:rowOff>52795</xdr:rowOff>
    </xdr:to>
    <xdr:cxnSp macro="">
      <xdr:nvCxnSpPr>
        <xdr:cNvPr id="663" name="直線コネクタ 662"/>
        <xdr:cNvCxnSpPr/>
      </xdr:nvCxnSpPr>
      <xdr:spPr>
        <a:xfrm>
          <a:off x="12072620" y="13771517"/>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664" name="楕円 663"/>
        <xdr:cNvSpPr/>
      </xdr:nvSpPr>
      <xdr:spPr>
        <a:xfrm>
          <a:off x="11231880" y="139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83</xdr:row>
      <xdr:rowOff>75656</xdr:rowOff>
    </xdr:to>
    <xdr:cxnSp macro="">
      <xdr:nvCxnSpPr>
        <xdr:cNvPr id="665" name="直線コネクタ 664"/>
        <xdr:cNvCxnSpPr/>
      </xdr:nvCxnSpPr>
      <xdr:spPr>
        <a:xfrm flipV="1">
          <a:off x="11282680" y="13771517"/>
          <a:ext cx="789940" cy="2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66" name="n_1aveValue【児童館】&#10;有形固定資産減価償却率"/>
        <xdr:cNvSpPr txBox="1"/>
      </xdr:nvSpPr>
      <xdr:spPr>
        <a:xfrm>
          <a:off x="1343724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67" name="n_2aveValue【児童館】&#10;有形固定資産減価償却率"/>
        <xdr:cNvSpPr txBox="1"/>
      </xdr:nvSpPr>
      <xdr:spPr>
        <a:xfrm>
          <a:off x="126752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68" name="n_3aveValue【児童館】&#10;有形固定資産減価償却率"/>
        <xdr:cNvSpPr txBox="1"/>
      </xdr:nvSpPr>
      <xdr:spPr>
        <a:xfrm>
          <a:off x="11900544" y="1389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69" name="n_4aveValue【児童館】&#10;有形固定資産減価償却率"/>
        <xdr:cNvSpPr txBox="1"/>
      </xdr:nvSpPr>
      <xdr:spPr>
        <a:xfrm>
          <a:off x="11102984" y="1343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125021</xdr:rowOff>
    </xdr:from>
    <xdr:ext cx="405111" cy="259045"/>
    <xdr:sp macro="" textlink="">
      <xdr:nvSpPr>
        <xdr:cNvPr id="670" name="n_1mainValue【児童館】&#10;有形固定資産減価償却率"/>
        <xdr:cNvSpPr txBox="1"/>
      </xdr:nvSpPr>
      <xdr:spPr>
        <a:xfrm>
          <a:off x="1343724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120122</xdr:rowOff>
    </xdr:from>
    <xdr:ext cx="405111" cy="259045"/>
    <xdr:sp macro="" textlink="">
      <xdr:nvSpPr>
        <xdr:cNvPr id="671" name="n_2mainValue【児童館】&#10;有形固定資産減価償却率"/>
        <xdr:cNvSpPr txBox="1"/>
      </xdr:nvSpPr>
      <xdr:spPr>
        <a:xfrm>
          <a:off x="12675244" y="135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92364</xdr:rowOff>
    </xdr:from>
    <xdr:ext cx="405111" cy="259045"/>
    <xdr:sp macro="" textlink="">
      <xdr:nvSpPr>
        <xdr:cNvPr id="672" name="n_3mainValue【児童館】&#10;有形固定資産減価償却率"/>
        <xdr:cNvSpPr txBox="1"/>
      </xdr:nvSpPr>
      <xdr:spPr>
        <a:xfrm>
          <a:off x="1190054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673" name="n_4mainValue【児童館】&#10;有形固定資産減価償却率"/>
        <xdr:cNvSpPr txBox="1"/>
      </xdr:nvSpPr>
      <xdr:spPr>
        <a:xfrm>
          <a:off x="1110298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95" name="直線コネクタ 694"/>
        <xdr:cNvCxnSpPr/>
      </xdr:nvCxnSpPr>
      <xdr:spPr>
        <a:xfrm flipV="1">
          <a:off x="19509104" y="130721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6"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7" name="直線コネクタ 696"/>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98"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99" name="直線コネクタ 698"/>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0" name="【児童館】&#10;一人当たり面積平均値テキスト"/>
        <xdr:cNvSpPr txBox="1"/>
      </xdr:nvSpPr>
      <xdr:spPr>
        <a:xfrm>
          <a:off x="19547840" y="137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1" name="フローチャート: 判断 700"/>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02" name="フローチャート: 判断 701"/>
        <xdr:cNvSpPr/>
      </xdr:nvSpPr>
      <xdr:spPr>
        <a:xfrm>
          <a:off x="187350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3" name="フローチャート: 判断 702"/>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4" name="フローチャート: 判断 703"/>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05" name="フローチャート: 判断 704"/>
        <xdr:cNvSpPr/>
      </xdr:nvSpPr>
      <xdr:spPr>
        <a:xfrm>
          <a:off x="1638808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11" name="楕円 710"/>
        <xdr:cNvSpPr/>
      </xdr:nvSpPr>
      <xdr:spPr>
        <a:xfrm>
          <a:off x="1945894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712" name="【児童館】&#10;一人当たり面積該当値テキスト"/>
        <xdr:cNvSpPr txBox="1"/>
      </xdr:nvSpPr>
      <xdr:spPr>
        <a:xfrm>
          <a:off x="19547840"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13" name="楕円 712"/>
        <xdr:cNvSpPr/>
      </xdr:nvSpPr>
      <xdr:spPr>
        <a:xfrm>
          <a:off x="1873504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714" name="直線コネクタ 713"/>
        <xdr:cNvCxnSpPr/>
      </xdr:nvCxnSpPr>
      <xdr:spPr>
        <a:xfrm>
          <a:off x="18778220" y="139865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715" name="楕円 714"/>
        <xdr:cNvSpPr/>
      </xdr:nvSpPr>
      <xdr:spPr>
        <a:xfrm>
          <a:off x="1793748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72389</xdr:rowOff>
    </xdr:to>
    <xdr:cxnSp macro="">
      <xdr:nvCxnSpPr>
        <xdr:cNvPr id="716" name="直線コネクタ 715"/>
        <xdr:cNvCxnSpPr/>
      </xdr:nvCxnSpPr>
      <xdr:spPr>
        <a:xfrm>
          <a:off x="17988280" y="1398650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楕円 716"/>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84</xdr:row>
      <xdr:rowOff>38100</xdr:rowOff>
    </xdr:to>
    <xdr:cxnSp macro="">
      <xdr:nvCxnSpPr>
        <xdr:cNvPr id="718" name="直線コネクタ 717"/>
        <xdr:cNvCxnSpPr/>
      </xdr:nvCxnSpPr>
      <xdr:spPr>
        <a:xfrm flipV="1">
          <a:off x="17213580" y="13986509"/>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9" name="楕円 718"/>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20" name="直線コネクタ 719"/>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1" name="n_1aveValue【児童館】&#10;一人当たり面積"/>
        <xdr:cNvSpPr txBox="1"/>
      </xdr:nvSpPr>
      <xdr:spPr>
        <a:xfrm>
          <a:off x="1856112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22"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3" name="n_3aveValue【児童館】&#10;一人当たり面積"/>
        <xdr:cNvSpPr txBox="1"/>
      </xdr:nvSpPr>
      <xdr:spPr>
        <a:xfrm>
          <a:off x="170015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24" name="n_4aveValue【児童館】&#10;一人当たり面積"/>
        <xdr:cNvSpPr txBox="1"/>
      </xdr:nvSpPr>
      <xdr:spPr>
        <a:xfrm>
          <a:off x="1622686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725" name="n_1mainValue【児童館】&#10;一人当たり面積"/>
        <xdr:cNvSpPr txBox="1"/>
      </xdr:nvSpPr>
      <xdr:spPr>
        <a:xfrm>
          <a:off x="18561127"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114316</xdr:rowOff>
    </xdr:from>
    <xdr:ext cx="469744" cy="259045"/>
    <xdr:sp macro="" textlink="">
      <xdr:nvSpPr>
        <xdr:cNvPr id="726" name="n_2mainValue【児童館】&#10;一人当たり面積"/>
        <xdr:cNvSpPr txBox="1"/>
      </xdr:nvSpPr>
      <xdr:spPr>
        <a:xfrm>
          <a:off x="17776267"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27" name="n_3mainValue【児童館】&#10;一人当たり面積"/>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28" name="n_4mainValue【児童館】&#10;一人当たり面積"/>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54" name="直線コネクタ 753"/>
        <xdr:cNvCxnSpPr/>
      </xdr:nvCxnSpPr>
      <xdr:spPr>
        <a:xfrm flipV="1">
          <a:off x="14375764" y="16897350"/>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5"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6" name="直線コネクタ 755"/>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7" name="【公民館】&#10;有形固定資産減価償却率最大値テキスト"/>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8" name="直線コネクタ 757"/>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59" name="【公民館】&#10;有形固定資産減価償却率平均値テキスト"/>
        <xdr:cNvSpPr txBox="1"/>
      </xdr:nvSpPr>
      <xdr:spPr>
        <a:xfrm>
          <a:off x="14414500" y="17569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0" name="フローチャート: 判断 759"/>
        <xdr:cNvSpPr/>
      </xdr:nvSpPr>
      <xdr:spPr>
        <a:xfrm>
          <a:off x="14325600" y="175905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1" name="フローチャート: 判断 760"/>
        <xdr:cNvSpPr/>
      </xdr:nvSpPr>
      <xdr:spPr>
        <a:xfrm>
          <a:off x="1357884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62" name="フローチャート: 判断 761"/>
        <xdr:cNvSpPr/>
      </xdr:nvSpPr>
      <xdr:spPr>
        <a:xfrm>
          <a:off x="1280414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63" name="フローチャート: 判断 762"/>
        <xdr:cNvSpPr/>
      </xdr:nvSpPr>
      <xdr:spPr>
        <a:xfrm>
          <a:off x="12029440" y="176080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64" name="フローチャート: 判断 763"/>
        <xdr:cNvSpPr/>
      </xdr:nvSpPr>
      <xdr:spPr>
        <a:xfrm>
          <a:off x="1123188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770" name="楕円 769"/>
        <xdr:cNvSpPr/>
      </xdr:nvSpPr>
      <xdr:spPr>
        <a:xfrm>
          <a:off x="14325600" y="175758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164209</xdr:rowOff>
    </xdr:from>
    <xdr:ext cx="405111" cy="259045"/>
    <xdr:sp macro="" textlink="">
      <xdr:nvSpPr>
        <xdr:cNvPr id="771" name="【公民館】&#10;有形固定資産減価償却率該当値テキスト"/>
        <xdr:cNvSpPr txBox="1"/>
      </xdr:nvSpPr>
      <xdr:spPr>
        <a:xfrm>
          <a:off x="14414500" y="1743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18869</xdr:rowOff>
    </xdr:from>
    <xdr:to>
      <xdr:col>81</xdr:col>
      <xdr:colOff>101600</xdr:colOff>
      <xdr:row>105</xdr:row>
      <xdr:rowOff>120469</xdr:rowOff>
    </xdr:to>
    <xdr:sp macro="" textlink="">
      <xdr:nvSpPr>
        <xdr:cNvPr id="772" name="楕円 771"/>
        <xdr:cNvSpPr/>
      </xdr:nvSpPr>
      <xdr:spPr>
        <a:xfrm>
          <a:off x="1357884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69669</xdr:rowOff>
    </xdr:to>
    <xdr:cxnSp macro="">
      <xdr:nvCxnSpPr>
        <xdr:cNvPr id="773" name="直線コネクタ 772"/>
        <xdr:cNvCxnSpPr/>
      </xdr:nvCxnSpPr>
      <xdr:spPr>
        <a:xfrm flipV="1">
          <a:off x="13629640" y="17622882"/>
          <a:ext cx="74676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157662</xdr:rowOff>
    </xdr:from>
    <xdr:to>
      <xdr:col>76</xdr:col>
      <xdr:colOff>165100</xdr:colOff>
      <xdr:row>105</xdr:row>
      <xdr:rowOff>87812</xdr:rowOff>
    </xdr:to>
    <xdr:sp macro="" textlink="">
      <xdr:nvSpPr>
        <xdr:cNvPr id="774" name="楕円 773"/>
        <xdr:cNvSpPr/>
      </xdr:nvSpPr>
      <xdr:spPr>
        <a:xfrm>
          <a:off x="12804140" y="1759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37012</xdr:rowOff>
    </xdr:from>
    <xdr:to>
      <xdr:col>81</xdr:col>
      <xdr:colOff>50800</xdr:colOff>
      <xdr:row>105</xdr:row>
      <xdr:rowOff>69669</xdr:rowOff>
    </xdr:to>
    <xdr:cxnSp macro="">
      <xdr:nvCxnSpPr>
        <xdr:cNvPr id="775" name="直線コネクタ 774"/>
        <xdr:cNvCxnSpPr/>
      </xdr:nvCxnSpPr>
      <xdr:spPr>
        <a:xfrm>
          <a:off x="12854940" y="1763921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76" name="楕円 775"/>
        <xdr:cNvSpPr/>
      </xdr:nvSpPr>
      <xdr:spPr>
        <a:xfrm>
          <a:off x="12029440" y="176520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105</xdr:row>
      <xdr:rowOff>100693</xdr:rowOff>
    </xdr:to>
    <xdr:cxnSp macro="">
      <xdr:nvCxnSpPr>
        <xdr:cNvPr id="777" name="直線コネクタ 776"/>
        <xdr:cNvCxnSpPr/>
      </xdr:nvCxnSpPr>
      <xdr:spPr>
        <a:xfrm flipV="1">
          <a:off x="12072620" y="17639212"/>
          <a:ext cx="78232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79284</xdr:rowOff>
    </xdr:from>
    <xdr:to>
      <xdr:col>67</xdr:col>
      <xdr:colOff>101600</xdr:colOff>
      <xdr:row>105</xdr:row>
      <xdr:rowOff>9434</xdr:rowOff>
    </xdr:to>
    <xdr:sp macro="" textlink="">
      <xdr:nvSpPr>
        <xdr:cNvPr id="778" name="楕円 777"/>
        <xdr:cNvSpPr/>
      </xdr:nvSpPr>
      <xdr:spPr>
        <a:xfrm>
          <a:off x="11231880" y="1751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130084</xdr:rowOff>
    </xdr:from>
    <xdr:to>
      <xdr:col>71</xdr:col>
      <xdr:colOff>177800</xdr:colOff>
      <xdr:row>105</xdr:row>
      <xdr:rowOff>100693</xdr:rowOff>
    </xdr:to>
    <xdr:cxnSp macro="">
      <xdr:nvCxnSpPr>
        <xdr:cNvPr id="779" name="直線コネクタ 778"/>
        <xdr:cNvCxnSpPr/>
      </xdr:nvCxnSpPr>
      <xdr:spPr>
        <a:xfrm>
          <a:off x="11282680" y="17564644"/>
          <a:ext cx="78994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0" name="n_1aveValue【公民館】&#10;有形固定資産減価償却率"/>
        <xdr:cNvSpPr txBox="1"/>
      </xdr:nvSpPr>
      <xdr:spPr>
        <a:xfrm>
          <a:off x="13437244" y="1735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81" name="n_2aveValue【公民館】&#10;有形固定資産減価償却率"/>
        <xdr:cNvSpPr txBox="1"/>
      </xdr:nvSpPr>
      <xdr:spPr>
        <a:xfrm>
          <a:off x="12675244"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82" name="n_3aveValue【公民館】&#10;有形固定資産減価償却率"/>
        <xdr:cNvSpPr txBox="1"/>
      </xdr:nvSpPr>
      <xdr:spPr>
        <a:xfrm>
          <a:off x="1190054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83" name="n_4aveValue【公民館】&#10;有形固定資産減価償却率"/>
        <xdr:cNvSpPr txBox="1"/>
      </xdr:nvSpPr>
      <xdr:spPr>
        <a:xfrm>
          <a:off x="11102984" y="1770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111596</xdr:rowOff>
    </xdr:from>
    <xdr:ext cx="405111" cy="259045"/>
    <xdr:sp macro="" textlink="">
      <xdr:nvSpPr>
        <xdr:cNvPr id="784" name="n_1mainValue【公民館】&#10;有形固定資産減価償却率"/>
        <xdr:cNvSpPr txBox="1"/>
      </xdr:nvSpPr>
      <xdr:spPr>
        <a:xfrm>
          <a:off x="13437244"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104339</xdr:rowOff>
    </xdr:from>
    <xdr:ext cx="405111" cy="259045"/>
    <xdr:sp macro="" textlink="">
      <xdr:nvSpPr>
        <xdr:cNvPr id="785" name="n_2mainValue【公民館】&#10;有形固定資産減価償却率"/>
        <xdr:cNvSpPr txBox="1"/>
      </xdr:nvSpPr>
      <xdr:spPr>
        <a:xfrm>
          <a:off x="12675244" y="1737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142620</xdr:rowOff>
    </xdr:from>
    <xdr:ext cx="405111" cy="259045"/>
    <xdr:sp macro="" textlink="">
      <xdr:nvSpPr>
        <xdr:cNvPr id="786" name="n_3mainValue【公民館】&#10;有形固定資産減価償却率"/>
        <xdr:cNvSpPr txBox="1"/>
      </xdr:nvSpPr>
      <xdr:spPr>
        <a:xfrm>
          <a:off x="119005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25961</xdr:rowOff>
    </xdr:from>
    <xdr:ext cx="405111" cy="259045"/>
    <xdr:sp macro="" textlink="">
      <xdr:nvSpPr>
        <xdr:cNvPr id="787" name="n_4mainValue【公民館】&#10;有形固定資産減価償却率"/>
        <xdr:cNvSpPr txBox="1"/>
      </xdr:nvSpPr>
      <xdr:spPr>
        <a:xfrm>
          <a:off x="1110298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13" name="直線コネクタ 812"/>
        <xdr:cNvCxnSpPr/>
      </xdr:nvCxnSpPr>
      <xdr:spPr>
        <a:xfrm flipV="1">
          <a:off x="19509104" y="16866326"/>
          <a:ext cx="0" cy="140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14" name="【公民館】&#10;一人当たり面積最小値テキスト"/>
        <xdr:cNvSpPr txBox="1"/>
      </xdr:nvSpPr>
      <xdr:spPr>
        <a:xfrm>
          <a:off x="1954784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15" name="直線コネクタ 814"/>
        <xdr:cNvCxnSpPr/>
      </xdr:nvCxnSpPr>
      <xdr:spPr>
        <a:xfrm>
          <a:off x="1944370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16" name="【公民館】&#10;一人当たり面積最大値テキスト"/>
        <xdr:cNvSpPr txBox="1"/>
      </xdr:nvSpPr>
      <xdr:spPr>
        <a:xfrm>
          <a:off x="19547840" y="166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17" name="直線コネクタ 816"/>
        <xdr:cNvCxnSpPr/>
      </xdr:nvCxnSpPr>
      <xdr:spPr>
        <a:xfrm>
          <a:off x="19443700" y="168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18" name="【公民館】&#10;一人当たり面積平均値テキスト"/>
        <xdr:cNvSpPr txBox="1"/>
      </xdr:nvSpPr>
      <xdr:spPr>
        <a:xfrm>
          <a:off x="19547840" y="1782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19" name="フローチャート: 判断 818"/>
        <xdr:cNvSpPr/>
      </xdr:nvSpPr>
      <xdr:spPr>
        <a:xfrm>
          <a:off x="19458940" y="1796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0" name="フローチャート: 判断 819"/>
        <xdr:cNvSpPr/>
      </xdr:nvSpPr>
      <xdr:spPr>
        <a:xfrm>
          <a:off x="18735040" y="17980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1" name="フローチャート: 判断 820"/>
        <xdr:cNvSpPr/>
      </xdr:nvSpPr>
      <xdr:spPr>
        <a:xfrm>
          <a:off x="17937480" y="180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22" name="フローチャート: 判断 821"/>
        <xdr:cNvSpPr/>
      </xdr:nvSpPr>
      <xdr:spPr>
        <a:xfrm>
          <a:off x="1716278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23" name="フローチャート: 判断 822"/>
        <xdr:cNvSpPr/>
      </xdr:nvSpPr>
      <xdr:spPr>
        <a:xfrm>
          <a:off x="1638808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29" name="楕円 828"/>
        <xdr:cNvSpPr/>
      </xdr:nvSpPr>
      <xdr:spPr>
        <a:xfrm>
          <a:off x="194589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30" name="【公民館】&#10;一人当たり面積該当値テキスト"/>
        <xdr:cNvSpPr txBox="1"/>
      </xdr:nvSpPr>
      <xdr:spPr>
        <a:xfrm>
          <a:off x="19547840"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831" name="楕円 830"/>
        <xdr:cNvSpPr/>
      </xdr:nvSpPr>
      <xdr:spPr>
        <a:xfrm>
          <a:off x="1873504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30480</xdr:rowOff>
    </xdr:to>
    <xdr:cxnSp macro="">
      <xdr:nvCxnSpPr>
        <xdr:cNvPr id="832" name="直線コネクタ 831"/>
        <xdr:cNvCxnSpPr/>
      </xdr:nvCxnSpPr>
      <xdr:spPr>
        <a:xfrm>
          <a:off x="18778220" y="18132334"/>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33" name="楕円 832"/>
        <xdr:cNvSpPr/>
      </xdr:nvSpPr>
      <xdr:spPr>
        <a:xfrm>
          <a:off x="179374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27214</xdr:rowOff>
    </xdr:to>
    <xdr:cxnSp macro="">
      <xdr:nvCxnSpPr>
        <xdr:cNvPr id="834" name="直線コネクタ 833"/>
        <xdr:cNvCxnSpPr/>
      </xdr:nvCxnSpPr>
      <xdr:spPr>
        <a:xfrm>
          <a:off x="17988280" y="1813233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35" name="楕円 834"/>
        <xdr:cNvSpPr/>
      </xdr:nvSpPr>
      <xdr:spPr>
        <a:xfrm>
          <a:off x="171627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27214</xdr:rowOff>
    </xdr:to>
    <xdr:cxnSp macro="">
      <xdr:nvCxnSpPr>
        <xdr:cNvPr id="836" name="直線コネクタ 835"/>
        <xdr:cNvCxnSpPr/>
      </xdr:nvCxnSpPr>
      <xdr:spPr>
        <a:xfrm>
          <a:off x="17213580" y="181323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837" name="楕円 836"/>
        <xdr:cNvSpPr/>
      </xdr:nvSpPr>
      <xdr:spPr>
        <a:xfrm>
          <a:off x="16388080" y="17951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108</xdr:row>
      <xdr:rowOff>27214</xdr:rowOff>
    </xdr:to>
    <xdr:cxnSp macro="">
      <xdr:nvCxnSpPr>
        <xdr:cNvPr id="838" name="直線コネクタ 837"/>
        <xdr:cNvCxnSpPr/>
      </xdr:nvCxnSpPr>
      <xdr:spPr>
        <a:xfrm>
          <a:off x="16431260" y="18002250"/>
          <a:ext cx="78232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39" name="n_1aveValue【公民館】&#10;一人当たり面積"/>
        <xdr:cNvSpPr txBox="1"/>
      </xdr:nvSpPr>
      <xdr:spPr>
        <a:xfrm>
          <a:off x="18561127" y="1776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40" name="n_2aveValue【公民館】&#10;一人当たり面積"/>
        <xdr:cNvSpPr txBox="1"/>
      </xdr:nvSpPr>
      <xdr:spPr>
        <a:xfrm>
          <a:off x="17776267" y="177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41" name="n_3aveValue【公民館】&#10;一人当たり面積"/>
        <xdr:cNvSpPr txBox="1"/>
      </xdr:nvSpPr>
      <xdr:spPr>
        <a:xfrm>
          <a:off x="17001567" y="177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42" name="n_4aveValue【公民館】&#10;一人当たり面積"/>
        <xdr:cNvSpPr txBox="1"/>
      </xdr:nvSpPr>
      <xdr:spPr>
        <a:xfrm>
          <a:off x="16226867"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843" name="n_1mainValue【公民館】&#10;一人当たり面積"/>
        <xdr:cNvSpPr txBox="1"/>
      </xdr:nvSpPr>
      <xdr:spPr>
        <a:xfrm>
          <a:off x="185611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44" name="n_2mainValue【公民館】&#10;一人当たり面積"/>
        <xdr:cNvSpPr txBox="1"/>
      </xdr:nvSpPr>
      <xdr:spPr>
        <a:xfrm>
          <a:off x="177762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45" name="n_3mainValue【公民館】&#10;一人当たり面積"/>
        <xdr:cNvSpPr txBox="1"/>
      </xdr:nvSpPr>
      <xdr:spPr>
        <a:xfrm>
          <a:off x="170015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132097</xdr:rowOff>
    </xdr:from>
    <xdr:ext cx="469744" cy="259045"/>
    <xdr:sp macro="" textlink="">
      <xdr:nvSpPr>
        <xdr:cNvPr id="846" name="n_4mainValue【公民館】&#10;一人当たり面積"/>
        <xdr:cNvSpPr txBox="1"/>
      </xdr:nvSpPr>
      <xdr:spPr>
        <a:xfrm>
          <a:off x="1622686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類似団体と比較して有形固定資産減価償却率が高くなっている施設は、橋りょう・トンネル、学校施設、公営住宅であり、低くなっている施設は、道路、認定こども園・幼稚園・保育園である。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橋りょうについては、有形固定資産減価償却率が高く、定期的な修繕などにより健全な状態を維持しながら長寿命化を図るなど、計画的な維持管理を行っており、今後も適切な対応を継続していく。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学校施設については、小学校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年以上で老朽化が進行している施設が多く、長寿命化計画による大規模改修を実施し、施設の長寿命化を図っている。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年度まで類似団体平均を下回っていたが、平成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上回り、老朽化による修繕箇所も増えている。今後も有形固定資産減価償却率が高くなり、維持管理費用の増加が見込まれるが、個別施設計画を策定し、同計画に基づいて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086225" y="5588726"/>
          <a:ext cx="0" cy="134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12496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02082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124960" y="5367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020820" y="558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124960" y="608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03606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312160" y="620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514600" y="6184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7399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965200" y="6210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xdr:cNvSpPr/>
      </xdr:nvSpPr>
      <xdr:spPr>
        <a:xfrm>
          <a:off x="4036060" y="627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5" name="【図書館】&#10;有形固定資産減価償却率該当値テキスト"/>
        <xdr:cNvSpPr txBox="1"/>
      </xdr:nvSpPr>
      <xdr:spPr>
        <a:xfrm>
          <a:off x="4124960" y="625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6" name="楕円 75"/>
        <xdr:cNvSpPr/>
      </xdr:nvSpPr>
      <xdr:spPr>
        <a:xfrm>
          <a:off x="3312160" y="62460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126819</xdr:rowOff>
    </xdr:to>
    <xdr:cxnSp macro="">
      <xdr:nvCxnSpPr>
        <xdr:cNvPr id="77" name="直線コネクタ 76"/>
        <xdr:cNvCxnSpPr/>
      </xdr:nvCxnSpPr>
      <xdr:spPr>
        <a:xfrm>
          <a:off x="3355340" y="6296841"/>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514600" y="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94161</xdr:rowOff>
    </xdr:to>
    <xdr:cxnSp macro="">
      <xdr:nvCxnSpPr>
        <xdr:cNvPr id="79" name="直線コネクタ 78"/>
        <xdr:cNvCxnSpPr/>
      </xdr:nvCxnSpPr>
      <xdr:spPr>
        <a:xfrm>
          <a:off x="2565400" y="6264184"/>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xdr:cNvSpPr/>
      </xdr:nvSpPr>
      <xdr:spPr>
        <a:xfrm>
          <a:off x="1739900" y="6187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61504</xdr:rowOff>
    </xdr:to>
    <xdr:cxnSp macro="">
      <xdr:nvCxnSpPr>
        <xdr:cNvPr id="81" name="直線コネクタ 80"/>
        <xdr:cNvCxnSpPr/>
      </xdr:nvCxnSpPr>
      <xdr:spPr>
        <a:xfrm>
          <a:off x="1790700" y="6234793"/>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120106</xdr:rowOff>
    </xdr:from>
    <xdr:to>
      <xdr:col>6</xdr:col>
      <xdr:colOff>38100</xdr:colOff>
      <xdr:row>37</xdr:row>
      <xdr:rowOff>50256</xdr:rowOff>
    </xdr:to>
    <xdr:sp macro="" textlink="">
      <xdr:nvSpPr>
        <xdr:cNvPr id="82" name="楕円 81"/>
        <xdr:cNvSpPr/>
      </xdr:nvSpPr>
      <xdr:spPr>
        <a:xfrm>
          <a:off x="965200" y="6155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170906</xdr:rowOff>
    </xdr:from>
    <xdr:to>
      <xdr:col>10</xdr:col>
      <xdr:colOff>114300</xdr:colOff>
      <xdr:row>37</xdr:row>
      <xdr:rowOff>32113</xdr:rowOff>
    </xdr:to>
    <xdr:cxnSp macro="">
      <xdr:nvCxnSpPr>
        <xdr:cNvPr id="83" name="直線コネクタ 82"/>
        <xdr:cNvCxnSpPr/>
      </xdr:nvCxnSpPr>
      <xdr:spPr>
        <a:xfrm>
          <a:off x="1008380" y="6205946"/>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170564" y="59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38570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xdr:cNvSpPr txBox="1"/>
      </xdr:nvSpPr>
      <xdr:spPr>
        <a:xfrm>
          <a:off x="161100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7" name="n_4aveValue【図書館】&#10;有形固定資産減価償却率"/>
        <xdr:cNvSpPr txBox="1"/>
      </xdr:nvSpPr>
      <xdr:spPr>
        <a:xfrm>
          <a:off x="83630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136089</xdr:rowOff>
    </xdr:from>
    <xdr:ext cx="405111" cy="259045"/>
    <xdr:sp macro="" textlink="">
      <xdr:nvSpPr>
        <xdr:cNvPr id="88" name="n_1mainValue【図書館】&#10;有形固定資産減価償却率"/>
        <xdr:cNvSpPr txBox="1"/>
      </xdr:nvSpPr>
      <xdr:spPr>
        <a:xfrm>
          <a:off x="3170564" y="633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9" name="n_2mainValue【図書館】&#10;有形固定資産減価償却率"/>
        <xdr:cNvSpPr txBox="1"/>
      </xdr:nvSpPr>
      <xdr:spPr>
        <a:xfrm>
          <a:off x="23857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90" name="n_3mainValue【図書館】&#10;有形固定資産減価償却率"/>
        <xdr:cNvSpPr txBox="1"/>
      </xdr:nvSpPr>
      <xdr:spPr>
        <a:xfrm>
          <a:off x="161100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91" name="n_4mainValue【図書館】&#10;有形固定資産減価償却率"/>
        <xdr:cNvSpPr txBox="1"/>
      </xdr:nvSpPr>
      <xdr:spPr>
        <a:xfrm>
          <a:off x="8363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9219565" y="57188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92583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9154160" y="688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92583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915416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9258300" y="647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9192260" y="6614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8445500" y="661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7670800" y="6614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687324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09854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7" name="楕円 126"/>
        <xdr:cNvSpPr/>
      </xdr:nvSpPr>
      <xdr:spPr>
        <a:xfrm>
          <a:off x="9192260" y="6677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8" name="【図書館】&#10;一人当たり面積該当値テキスト"/>
        <xdr:cNvSpPr txBox="1"/>
      </xdr:nvSpPr>
      <xdr:spPr>
        <a:xfrm>
          <a:off x="92583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9" name="楕円 128"/>
        <xdr:cNvSpPr/>
      </xdr:nvSpPr>
      <xdr:spPr>
        <a:xfrm>
          <a:off x="844550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19050</xdr:rowOff>
    </xdr:to>
    <xdr:cxnSp macro="">
      <xdr:nvCxnSpPr>
        <xdr:cNvPr id="130" name="直線コネクタ 129"/>
        <xdr:cNvCxnSpPr/>
      </xdr:nvCxnSpPr>
      <xdr:spPr>
        <a:xfrm>
          <a:off x="8496300" y="671893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xdr:cNvSpPr/>
      </xdr:nvSpPr>
      <xdr:spPr>
        <a:xfrm>
          <a:off x="7670800" y="6671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32" name="直線コネクタ 131"/>
        <xdr:cNvCxnSpPr/>
      </xdr:nvCxnSpPr>
      <xdr:spPr>
        <a:xfrm>
          <a:off x="7713980" y="67189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xdr:cNvSpPr/>
      </xdr:nvSpPr>
      <xdr:spPr>
        <a:xfrm>
          <a:off x="687324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xdr:cNvCxnSpPr/>
      </xdr:nvCxnSpPr>
      <xdr:spPr>
        <a:xfrm>
          <a:off x="6924040" y="67189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145415</xdr:rowOff>
    </xdr:from>
    <xdr:to>
      <xdr:col>36</xdr:col>
      <xdr:colOff>165100</xdr:colOff>
      <xdr:row>39</xdr:row>
      <xdr:rowOff>75565</xdr:rowOff>
    </xdr:to>
    <xdr:sp macro="" textlink="">
      <xdr:nvSpPr>
        <xdr:cNvPr id="135" name="楕円 134"/>
        <xdr:cNvSpPr/>
      </xdr:nvSpPr>
      <xdr:spPr>
        <a:xfrm>
          <a:off x="6098540" y="651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24765</xdr:rowOff>
    </xdr:from>
    <xdr:to>
      <xdr:col>41</xdr:col>
      <xdr:colOff>50800</xdr:colOff>
      <xdr:row>40</xdr:row>
      <xdr:rowOff>13335</xdr:rowOff>
    </xdr:to>
    <xdr:cxnSp macro="">
      <xdr:nvCxnSpPr>
        <xdr:cNvPr id="136" name="直線コネクタ 135"/>
        <xdr:cNvCxnSpPr/>
      </xdr:nvCxnSpPr>
      <xdr:spPr>
        <a:xfrm>
          <a:off x="6149340" y="6562725"/>
          <a:ext cx="7747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827158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750958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67120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59373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41" name="n_1mainValue【図書館】&#10;一人当たり面積"/>
        <xdr:cNvSpPr txBox="1"/>
      </xdr:nvSpPr>
      <xdr:spPr>
        <a:xfrm>
          <a:off x="827158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xdr:cNvSpPr txBox="1"/>
      </xdr:nvSpPr>
      <xdr:spPr>
        <a:xfrm>
          <a:off x="750958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xdr:cNvSpPr txBox="1"/>
      </xdr:nvSpPr>
      <xdr:spPr>
        <a:xfrm>
          <a:off x="671202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92092</xdr:rowOff>
    </xdr:from>
    <xdr:ext cx="469744" cy="259045"/>
    <xdr:sp macro="" textlink="">
      <xdr:nvSpPr>
        <xdr:cNvPr id="144" name="n_4mainValue【図書館】&#10;一人当たり面積"/>
        <xdr:cNvSpPr txBox="1"/>
      </xdr:nvSpPr>
      <xdr:spPr>
        <a:xfrm>
          <a:off x="59373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086225" y="934402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12496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02082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12496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02082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12496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03606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31216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51460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7399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96520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130175</xdr:rowOff>
    </xdr:from>
    <xdr:to>
      <xdr:col>24</xdr:col>
      <xdr:colOff>114300</xdr:colOff>
      <xdr:row>59</xdr:row>
      <xdr:rowOff>60325</xdr:rowOff>
    </xdr:to>
    <xdr:sp macro="" textlink="">
      <xdr:nvSpPr>
        <xdr:cNvPr id="185" name="楕円 184"/>
        <xdr:cNvSpPr/>
      </xdr:nvSpPr>
      <xdr:spPr>
        <a:xfrm>
          <a:off x="4036060" y="9853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153052</xdr:rowOff>
    </xdr:from>
    <xdr:ext cx="405111" cy="259045"/>
    <xdr:sp macro="" textlink="">
      <xdr:nvSpPr>
        <xdr:cNvPr id="186" name="【体育館・プール】&#10;有形固定資産減価償却率該当値テキスト"/>
        <xdr:cNvSpPr txBox="1"/>
      </xdr:nvSpPr>
      <xdr:spPr>
        <a:xfrm>
          <a:off x="412496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7" name="楕円 186"/>
        <xdr:cNvSpPr/>
      </xdr:nvSpPr>
      <xdr:spPr>
        <a:xfrm>
          <a:off x="3312160" y="9832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9525</xdr:rowOff>
    </xdr:to>
    <xdr:cxnSp macro="">
      <xdr:nvCxnSpPr>
        <xdr:cNvPr id="188" name="直線コネクタ 187"/>
        <xdr:cNvCxnSpPr/>
      </xdr:nvCxnSpPr>
      <xdr:spPr>
        <a:xfrm>
          <a:off x="3355340" y="988314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89" name="楕円 188"/>
        <xdr:cNvSpPr/>
      </xdr:nvSpPr>
      <xdr:spPr>
        <a:xfrm>
          <a:off x="25146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160020</xdr:rowOff>
    </xdr:to>
    <xdr:cxnSp macro="">
      <xdr:nvCxnSpPr>
        <xdr:cNvPr id="190" name="直線コネクタ 189"/>
        <xdr:cNvCxnSpPr/>
      </xdr:nvCxnSpPr>
      <xdr:spPr>
        <a:xfrm>
          <a:off x="2565400" y="983551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91" name="楕円 190"/>
        <xdr:cNvSpPr/>
      </xdr:nvSpPr>
      <xdr:spPr>
        <a:xfrm>
          <a:off x="17399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112395</xdr:rowOff>
    </xdr:to>
    <xdr:cxnSp macro="">
      <xdr:nvCxnSpPr>
        <xdr:cNvPr id="192" name="直線コネクタ 191"/>
        <xdr:cNvCxnSpPr/>
      </xdr:nvCxnSpPr>
      <xdr:spPr>
        <a:xfrm>
          <a:off x="1790700" y="978789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57785</xdr:rowOff>
    </xdr:from>
    <xdr:to>
      <xdr:col>6</xdr:col>
      <xdr:colOff>38100</xdr:colOff>
      <xdr:row>56</xdr:row>
      <xdr:rowOff>159385</xdr:rowOff>
    </xdr:to>
    <xdr:sp macro="" textlink="">
      <xdr:nvSpPr>
        <xdr:cNvPr id="193" name="楕円 192"/>
        <xdr:cNvSpPr/>
      </xdr:nvSpPr>
      <xdr:spPr>
        <a:xfrm>
          <a:off x="965200" y="9445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108585</xdr:rowOff>
    </xdr:from>
    <xdr:to>
      <xdr:col>10</xdr:col>
      <xdr:colOff>114300</xdr:colOff>
      <xdr:row>58</xdr:row>
      <xdr:rowOff>64770</xdr:rowOff>
    </xdr:to>
    <xdr:cxnSp macro="">
      <xdr:nvCxnSpPr>
        <xdr:cNvPr id="194" name="直線コネクタ 193"/>
        <xdr:cNvCxnSpPr/>
      </xdr:nvCxnSpPr>
      <xdr:spPr>
        <a:xfrm>
          <a:off x="1008380" y="9496425"/>
          <a:ext cx="78232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17056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38570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6110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xdr:cNvSpPr txBox="1"/>
      </xdr:nvSpPr>
      <xdr:spPr>
        <a:xfrm>
          <a:off x="83630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99" name="n_1mainValue【体育館・プール】&#10;有形固定資産減価償却率"/>
        <xdr:cNvSpPr txBox="1"/>
      </xdr:nvSpPr>
      <xdr:spPr>
        <a:xfrm>
          <a:off x="317056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200" name="n_2mainValue【体育館・プール】&#10;有形固定資産減価償却率"/>
        <xdr:cNvSpPr txBox="1"/>
      </xdr:nvSpPr>
      <xdr:spPr>
        <a:xfrm>
          <a:off x="238570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201" name="n_3mainValue【体育館・プール】&#10;有形固定資産減価償却率"/>
        <xdr:cNvSpPr txBox="1"/>
      </xdr:nvSpPr>
      <xdr:spPr>
        <a:xfrm>
          <a:off x="161100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4462</xdr:rowOff>
    </xdr:from>
    <xdr:ext cx="405111" cy="259045"/>
    <xdr:sp macro="" textlink="">
      <xdr:nvSpPr>
        <xdr:cNvPr id="202" name="n_4mainValue【体育館・プール】&#10;有形固定資産減価償却率"/>
        <xdr:cNvSpPr txBox="1"/>
      </xdr:nvSpPr>
      <xdr:spPr>
        <a:xfrm>
          <a:off x="836304" y="922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9219565" y="938185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9258300" y="108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915416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9258300" y="91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9154160" y="9381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9258300" y="1040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9192260" y="10556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8445500" y="10564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7670800" y="105758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68732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098540" y="105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168003</xdr:rowOff>
    </xdr:from>
    <xdr:to>
      <xdr:col>55</xdr:col>
      <xdr:colOff>50800</xdr:colOff>
      <xdr:row>64</xdr:row>
      <xdr:rowOff>98153</xdr:rowOff>
    </xdr:to>
    <xdr:sp macro="" textlink="">
      <xdr:nvSpPr>
        <xdr:cNvPr id="244" name="楕円 243"/>
        <xdr:cNvSpPr/>
      </xdr:nvSpPr>
      <xdr:spPr>
        <a:xfrm>
          <a:off x="9192260" y="10729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82930</xdr:rowOff>
    </xdr:from>
    <xdr:ext cx="469744" cy="259045"/>
    <xdr:sp macro="" textlink="">
      <xdr:nvSpPr>
        <xdr:cNvPr id="245" name="【体育館・プール】&#10;一人当たり面積該当値テキスト"/>
        <xdr:cNvSpPr txBox="1"/>
      </xdr:nvSpPr>
      <xdr:spPr>
        <a:xfrm>
          <a:off x="9258300" y="106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168003</xdr:rowOff>
    </xdr:from>
    <xdr:to>
      <xdr:col>50</xdr:col>
      <xdr:colOff>165100</xdr:colOff>
      <xdr:row>64</xdr:row>
      <xdr:rowOff>98153</xdr:rowOff>
    </xdr:to>
    <xdr:sp macro="" textlink="">
      <xdr:nvSpPr>
        <xdr:cNvPr id="246" name="楕円 245"/>
        <xdr:cNvSpPr/>
      </xdr:nvSpPr>
      <xdr:spPr>
        <a:xfrm>
          <a:off x="8445500" y="10729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47353</xdr:rowOff>
    </xdr:from>
    <xdr:to>
      <xdr:col>55</xdr:col>
      <xdr:colOff>0</xdr:colOff>
      <xdr:row>64</xdr:row>
      <xdr:rowOff>47353</xdr:rowOff>
    </xdr:to>
    <xdr:cxnSp macro="">
      <xdr:nvCxnSpPr>
        <xdr:cNvPr id="247" name="直線コネクタ 246"/>
        <xdr:cNvCxnSpPr/>
      </xdr:nvCxnSpPr>
      <xdr:spPr>
        <a:xfrm>
          <a:off x="8496300" y="107763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48" name="楕円 247"/>
        <xdr:cNvSpPr/>
      </xdr:nvSpPr>
      <xdr:spPr>
        <a:xfrm>
          <a:off x="7670800" y="10727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47353</xdr:rowOff>
    </xdr:to>
    <xdr:cxnSp macro="">
      <xdr:nvCxnSpPr>
        <xdr:cNvPr id="249" name="直線コネクタ 248"/>
        <xdr:cNvCxnSpPr/>
      </xdr:nvCxnSpPr>
      <xdr:spPr>
        <a:xfrm>
          <a:off x="7713980" y="10774680"/>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0" name="楕円 249"/>
        <xdr:cNvSpPr/>
      </xdr:nvSpPr>
      <xdr:spPr>
        <a:xfrm>
          <a:off x="68732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45720</xdr:rowOff>
    </xdr:to>
    <xdr:cxnSp macro="">
      <xdr:nvCxnSpPr>
        <xdr:cNvPr id="251" name="直線コネクタ 250"/>
        <xdr:cNvCxnSpPr/>
      </xdr:nvCxnSpPr>
      <xdr:spPr>
        <a:xfrm>
          <a:off x="6924040" y="107746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16147</xdr:rowOff>
    </xdr:from>
    <xdr:to>
      <xdr:col>36</xdr:col>
      <xdr:colOff>165100</xdr:colOff>
      <xdr:row>63</xdr:row>
      <xdr:rowOff>117747</xdr:rowOff>
    </xdr:to>
    <xdr:sp macro="" textlink="">
      <xdr:nvSpPr>
        <xdr:cNvPr id="252" name="楕円 251"/>
        <xdr:cNvSpPr/>
      </xdr:nvSpPr>
      <xdr:spPr>
        <a:xfrm>
          <a:off x="609854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66947</xdr:rowOff>
    </xdr:from>
    <xdr:to>
      <xdr:col>41</xdr:col>
      <xdr:colOff>50800</xdr:colOff>
      <xdr:row>64</xdr:row>
      <xdr:rowOff>45720</xdr:rowOff>
    </xdr:to>
    <xdr:cxnSp macro="">
      <xdr:nvCxnSpPr>
        <xdr:cNvPr id="253" name="直線コネクタ 252"/>
        <xdr:cNvCxnSpPr/>
      </xdr:nvCxnSpPr>
      <xdr:spPr>
        <a:xfrm>
          <a:off x="6149340" y="10628267"/>
          <a:ext cx="77470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8271587" y="103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7509587" y="1035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67120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5937327"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89280</xdr:rowOff>
    </xdr:from>
    <xdr:ext cx="469744" cy="259045"/>
    <xdr:sp macro="" textlink="">
      <xdr:nvSpPr>
        <xdr:cNvPr id="258" name="n_1mainValue【体育館・プール】&#10;一人当たり面積"/>
        <xdr:cNvSpPr txBox="1"/>
      </xdr:nvSpPr>
      <xdr:spPr>
        <a:xfrm>
          <a:off x="8271587" y="108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59" name="n_2mainValue【体育館・プール】&#10;一人当たり面積"/>
        <xdr:cNvSpPr txBox="1"/>
      </xdr:nvSpPr>
      <xdr:spPr>
        <a:xfrm>
          <a:off x="750958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60" name="n_3mainValue【体育館・プール】&#10;一人当たり面積"/>
        <xdr:cNvSpPr txBox="1"/>
      </xdr:nvSpPr>
      <xdr:spPr>
        <a:xfrm>
          <a:off x="67120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134274</xdr:rowOff>
    </xdr:from>
    <xdr:ext cx="469744" cy="259045"/>
    <xdr:sp macro="" textlink="">
      <xdr:nvSpPr>
        <xdr:cNvPr id="261" name="n_4mainValue【体育館・プール】&#10;一人当たり面積"/>
        <xdr:cNvSpPr txBox="1"/>
      </xdr:nvSpPr>
      <xdr:spPr>
        <a:xfrm>
          <a:off x="593732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086225" y="13058393"/>
          <a:ext cx="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124960" y="1283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020820" y="13058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124960" y="1332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036060" y="1346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312160" y="13471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51460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739900" y="133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965200" y="13299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37592</xdr:rowOff>
    </xdr:from>
    <xdr:to>
      <xdr:col>24</xdr:col>
      <xdr:colOff>114300</xdr:colOff>
      <xdr:row>83</xdr:row>
      <xdr:rowOff>139192</xdr:rowOff>
    </xdr:to>
    <xdr:sp macro="" textlink="">
      <xdr:nvSpPr>
        <xdr:cNvPr id="300" name="楕円 299"/>
        <xdr:cNvSpPr/>
      </xdr:nvSpPr>
      <xdr:spPr>
        <a:xfrm>
          <a:off x="4036060" y="139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16019</xdr:rowOff>
    </xdr:from>
    <xdr:ext cx="405111" cy="259045"/>
    <xdr:sp macro="" textlink="">
      <xdr:nvSpPr>
        <xdr:cNvPr id="301" name="【福祉施設】&#10;有形固定資産減価償却率該当値テキスト"/>
        <xdr:cNvSpPr txBox="1"/>
      </xdr:nvSpPr>
      <xdr:spPr>
        <a:xfrm>
          <a:off x="4124960" y="139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2" name="楕円 301"/>
        <xdr:cNvSpPr/>
      </xdr:nvSpPr>
      <xdr:spPr>
        <a:xfrm>
          <a:off x="331216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88392</xdr:rowOff>
    </xdr:to>
    <xdr:cxnSp macro="">
      <xdr:nvCxnSpPr>
        <xdr:cNvPr id="303" name="直線コネクタ 302"/>
        <xdr:cNvCxnSpPr/>
      </xdr:nvCxnSpPr>
      <xdr:spPr>
        <a:xfrm>
          <a:off x="3355340" y="13952220"/>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xdr:rowOff>
    </xdr:from>
    <xdr:to>
      <xdr:col>15</xdr:col>
      <xdr:colOff>101600</xdr:colOff>
      <xdr:row>80</xdr:row>
      <xdr:rowOff>118618</xdr:rowOff>
    </xdr:to>
    <xdr:sp macro="" textlink="">
      <xdr:nvSpPr>
        <xdr:cNvPr id="304" name="楕円 303"/>
        <xdr:cNvSpPr/>
      </xdr:nvSpPr>
      <xdr:spPr>
        <a:xfrm>
          <a:off x="2514600" y="134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67818</xdr:rowOff>
    </xdr:from>
    <xdr:to>
      <xdr:col>19</xdr:col>
      <xdr:colOff>177800</xdr:colOff>
      <xdr:row>83</xdr:row>
      <xdr:rowOff>38100</xdr:rowOff>
    </xdr:to>
    <xdr:cxnSp macro="">
      <xdr:nvCxnSpPr>
        <xdr:cNvPr id="305" name="直線コネクタ 304"/>
        <xdr:cNvCxnSpPr/>
      </xdr:nvCxnSpPr>
      <xdr:spPr>
        <a:xfrm>
          <a:off x="2565400" y="13479018"/>
          <a:ext cx="78994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122174</xdr:rowOff>
    </xdr:from>
    <xdr:to>
      <xdr:col>10</xdr:col>
      <xdr:colOff>165100</xdr:colOff>
      <xdr:row>80</xdr:row>
      <xdr:rowOff>52324</xdr:rowOff>
    </xdr:to>
    <xdr:sp macro="" textlink="">
      <xdr:nvSpPr>
        <xdr:cNvPr id="306" name="楕円 305"/>
        <xdr:cNvSpPr/>
      </xdr:nvSpPr>
      <xdr:spPr>
        <a:xfrm>
          <a:off x="1739900" y="13365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xdr:rowOff>
    </xdr:from>
    <xdr:to>
      <xdr:col>15</xdr:col>
      <xdr:colOff>50800</xdr:colOff>
      <xdr:row>80</xdr:row>
      <xdr:rowOff>67818</xdr:rowOff>
    </xdr:to>
    <xdr:cxnSp macro="">
      <xdr:nvCxnSpPr>
        <xdr:cNvPr id="307" name="直線コネクタ 306"/>
        <xdr:cNvCxnSpPr/>
      </xdr:nvCxnSpPr>
      <xdr:spPr>
        <a:xfrm>
          <a:off x="1790700" y="13412724"/>
          <a:ext cx="7747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110744</xdr:rowOff>
    </xdr:from>
    <xdr:to>
      <xdr:col>6</xdr:col>
      <xdr:colOff>38100</xdr:colOff>
      <xdr:row>80</xdr:row>
      <xdr:rowOff>40894</xdr:rowOff>
    </xdr:to>
    <xdr:sp macro="" textlink="">
      <xdr:nvSpPr>
        <xdr:cNvPr id="308" name="楕円 307"/>
        <xdr:cNvSpPr/>
      </xdr:nvSpPr>
      <xdr:spPr>
        <a:xfrm>
          <a:off x="965200" y="133543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161544</xdr:rowOff>
    </xdr:from>
    <xdr:to>
      <xdr:col>10</xdr:col>
      <xdr:colOff>114300</xdr:colOff>
      <xdr:row>80</xdr:row>
      <xdr:rowOff>1524</xdr:rowOff>
    </xdr:to>
    <xdr:cxnSp macro="">
      <xdr:nvCxnSpPr>
        <xdr:cNvPr id="309" name="直線コネクタ 308"/>
        <xdr:cNvCxnSpPr/>
      </xdr:nvCxnSpPr>
      <xdr:spPr>
        <a:xfrm>
          <a:off x="1008380" y="13405104"/>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170564" y="1325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38570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xdr:cNvSpPr txBox="1"/>
      </xdr:nvSpPr>
      <xdr:spPr>
        <a:xfrm>
          <a:off x="161100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83630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4" name="n_1mainValue【福祉施設】&#10;有形固定資産減価償却率"/>
        <xdr:cNvSpPr txBox="1"/>
      </xdr:nvSpPr>
      <xdr:spPr>
        <a:xfrm>
          <a:off x="317056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109745</xdr:rowOff>
    </xdr:from>
    <xdr:ext cx="405111" cy="259045"/>
    <xdr:sp macro="" textlink="">
      <xdr:nvSpPr>
        <xdr:cNvPr id="315" name="n_2mainValue【福祉施設】&#10;有形固定資産減価償却率"/>
        <xdr:cNvSpPr txBox="1"/>
      </xdr:nvSpPr>
      <xdr:spPr>
        <a:xfrm>
          <a:off x="2385704" y="13520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68851</xdr:rowOff>
    </xdr:from>
    <xdr:ext cx="405111" cy="259045"/>
    <xdr:sp macro="" textlink="">
      <xdr:nvSpPr>
        <xdr:cNvPr id="316" name="n_3mainValue【福祉施設】&#10;有形固定資産減価償却率"/>
        <xdr:cNvSpPr txBox="1"/>
      </xdr:nvSpPr>
      <xdr:spPr>
        <a:xfrm>
          <a:off x="161100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32021</xdr:rowOff>
    </xdr:from>
    <xdr:ext cx="405111" cy="259045"/>
    <xdr:sp macro="" textlink="">
      <xdr:nvSpPr>
        <xdr:cNvPr id="317" name="n_4mainValue【福祉施設】&#10;有形固定資産減価償却率"/>
        <xdr:cNvSpPr txBox="1"/>
      </xdr:nvSpPr>
      <xdr:spPr>
        <a:xfrm>
          <a:off x="836304" y="1344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9219565" y="13165456"/>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9258300" y="129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9154160" y="13165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9258300" y="1382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919226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844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7670800" y="139642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6873240" y="1393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0985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53" name="楕円 352"/>
        <xdr:cNvSpPr/>
      </xdr:nvSpPr>
      <xdr:spPr>
        <a:xfrm>
          <a:off x="919226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54" name="【福祉施設】&#10;一人当たり面積該当値テキスト"/>
        <xdr:cNvSpPr txBox="1"/>
      </xdr:nvSpPr>
      <xdr:spPr>
        <a:xfrm>
          <a:off x="9258300" y="140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55" name="楕円 354"/>
        <xdr:cNvSpPr/>
      </xdr:nvSpPr>
      <xdr:spPr>
        <a:xfrm>
          <a:off x="844550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56" name="直線コネクタ 355"/>
        <xdr:cNvCxnSpPr/>
      </xdr:nvCxnSpPr>
      <xdr:spPr>
        <a:xfrm>
          <a:off x="8496300" y="141712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73025</xdr:rowOff>
    </xdr:from>
    <xdr:to>
      <xdr:col>46</xdr:col>
      <xdr:colOff>38100</xdr:colOff>
      <xdr:row>85</xdr:row>
      <xdr:rowOff>3175</xdr:rowOff>
    </xdr:to>
    <xdr:sp macro="" textlink="">
      <xdr:nvSpPr>
        <xdr:cNvPr id="357" name="楕円 356"/>
        <xdr:cNvSpPr/>
      </xdr:nvSpPr>
      <xdr:spPr>
        <a:xfrm>
          <a:off x="7670800" y="14154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123825</xdr:rowOff>
    </xdr:to>
    <xdr:cxnSp macro="">
      <xdr:nvCxnSpPr>
        <xdr:cNvPr id="358" name="直線コネクタ 357"/>
        <xdr:cNvCxnSpPr/>
      </xdr:nvCxnSpPr>
      <xdr:spPr>
        <a:xfrm flipV="1">
          <a:off x="7713980" y="14171296"/>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73025</xdr:rowOff>
    </xdr:from>
    <xdr:to>
      <xdr:col>41</xdr:col>
      <xdr:colOff>101600</xdr:colOff>
      <xdr:row>85</xdr:row>
      <xdr:rowOff>3175</xdr:rowOff>
    </xdr:to>
    <xdr:sp macro="" textlink="">
      <xdr:nvSpPr>
        <xdr:cNvPr id="359" name="楕円 358"/>
        <xdr:cNvSpPr/>
      </xdr:nvSpPr>
      <xdr:spPr>
        <a:xfrm>
          <a:off x="687324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123825</xdr:rowOff>
    </xdr:from>
    <xdr:to>
      <xdr:col>45</xdr:col>
      <xdr:colOff>177800</xdr:colOff>
      <xdr:row>84</xdr:row>
      <xdr:rowOff>123825</xdr:rowOff>
    </xdr:to>
    <xdr:cxnSp macro="">
      <xdr:nvCxnSpPr>
        <xdr:cNvPr id="360" name="直線コネクタ 359"/>
        <xdr:cNvCxnSpPr/>
      </xdr:nvCxnSpPr>
      <xdr:spPr>
        <a:xfrm>
          <a:off x="6924040" y="142055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95886</xdr:rowOff>
    </xdr:from>
    <xdr:to>
      <xdr:col>36</xdr:col>
      <xdr:colOff>165100</xdr:colOff>
      <xdr:row>83</xdr:row>
      <xdr:rowOff>26036</xdr:rowOff>
    </xdr:to>
    <xdr:sp macro="" textlink="">
      <xdr:nvSpPr>
        <xdr:cNvPr id="361" name="楕円 360"/>
        <xdr:cNvSpPr/>
      </xdr:nvSpPr>
      <xdr:spPr>
        <a:xfrm>
          <a:off x="6098540" y="13842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146686</xdr:rowOff>
    </xdr:from>
    <xdr:to>
      <xdr:col>41</xdr:col>
      <xdr:colOff>50800</xdr:colOff>
      <xdr:row>84</xdr:row>
      <xdr:rowOff>123825</xdr:rowOff>
    </xdr:to>
    <xdr:cxnSp macro="">
      <xdr:nvCxnSpPr>
        <xdr:cNvPr id="362" name="直線コネクタ 361"/>
        <xdr:cNvCxnSpPr/>
      </xdr:nvCxnSpPr>
      <xdr:spPr>
        <a:xfrm>
          <a:off x="6149340" y="13893166"/>
          <a:ext cx="7747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8271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750958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67120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5937327" y="135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67" name="n_1mainValue【福祉施設】&#10;一人当たり面積"/>
        <xdr:cNvSpPr txBox="1"/>
      </xdr:nvSpPr>
      <xdr:spPr>
        <a:xfrm>
          <a:off x="827158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165752</xdr:rowOff>
    </xdr:from>
    <xdr:ext cx="469744" cy="259045"/>
    <xdr:sp macro="" textlink="">
      <xdr:nvSpPr>
        <xdr:cNvPr id="368" name="n_2mainValue【福祉施設】&#10;一人当たり面積"/>
        <xdr:cNvSpPr txBox="1"/>
      </xdr:nvSpPr>
      <xdr:spPr>
        <a:xfrm>
          <a:off x="7509587" y="14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165752</xdr:rowOff>
    </xdr:from>
    <xdr:ext cx="469744" cy="259045"/>
    <xdr:sp macro="" textlink="">
      <xdr:nvSpPr>
        <xdr:cNvPr id="369" name="n_3mainValue【福祉施設】&#10;一人当たり面積"/>
        <xdr:cNvSpPr txBox="1"/>
      </xdr:nvSpPr>
      <xdr:spPr>
        <a:xfrm>
          <a:off x="6712027" y="14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17163</xdr:rowOff>
    </xdr:from>
    <xdr:ext cx="469744" cy="259045"/>
    <xdr:sp macro="" textlink="">
      <xdr:nvSpPr>
        <xdr:cNvPr id="370" name="n_4mainValue【福祉施設】&#10;一人当たり面積"/>
        <xdr:cNvSpPr txBox="1"/>
      </xdr:nvSpPr>
      <xdr:spPr>
        <a:xfrm>
          <a:off x="5937327" y="139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9" name="テキスト ボックス 39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9" name="テキスト ボックス 40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12" name="直線コネクタ 411"/>
        <xdr:cNvCxnSpPr/>
      </xdr:nvCxnSpPr>
      <xdr:spPr>
        <a:xfrm flipV="1">
          <a:off x="14375764" y="5717177"/>
          <a:ext cx="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3"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14" name="直線コネクタ 413"/>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15"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16" name="直線コネクタ 415"/>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17" name="【一般廃棄物処理施設】&#10;有形固定資産減価償却率平均値テキスト"/>
        <xdr:cNvSpPr txBox="1"/>
      </xdr:nvSpPr>
      <xdr:spPr>
        <a:xfrm>
          <a:off x="14414500" y="6403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18" name="フローチャート: 判断 417"/>
        <xdr:cNvSpPr/>
      </xdr:nvSpPr>
      <xdr:spPr>
        <a:xfrm>
          <a:off x="14325600" y="64251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19" name="フローチャート: 判断 418"/>
        <xdr:cNvSpPr/>
      </xdr:nvSpPr>
      <xdr:spPr>
        <a:xfrm>
          <a:off x="1357884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20" name="フローチャート: 判断 419"/>
        <xdr:cNvSpPr/>
      </xdr:nvSpPr>
      <xdr:spPr>
        <a:xfrm>
          <a:off x="1280414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21" name="フローチャート: 判断 420"/>
        <xdr:cNvSpPr/>
      </xdr:nvSpPr>
      <xdr:spPr>
        <a:xfrm>
          <a:off x="1202944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22" name="フローチャート: 判断 421"/>
        <xdr:cNvSpPr/>
      </xdr:nvSpPr>
      <xdr:spPr>
        <a:xfrm>
          <a:off x="1123188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428" name="楕円 427"/>
        <xdr:cNvSpPr/>
      </xdr:nvSpPr>
      <xdr:spPr>
        <a:xfrm>
          <a:off x="14325600" y="62884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429" name="【一般廃棄物処理施設】&#10;有形固定資産減価償却率該当値テキスト"/>
        <xdr:cNvSpPr txBox="1"/>
      </xdr:nvSpPr>
      <xdr:spPr>
        <a:xfrm>
          <a:off x="144145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430" name="楕円 429"/>
        <xdr:cNvSpPr/>
      </xdr:nvSpPr>
      <xdr:spPr>
        <a:xfrm>
          <a:off x="13578840" y="62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136616</xdr:rowOff>
    </xdr:to>
    <xdr:cxnSp macro="">
      <xdr:nvCxnSpPr>
        <xdr:cNvPr id="431" name="直線コネクタ 430"/>
        <xdr:cNvCxnSpPr/>
      </xdr:nvCxnSpPr>
      <xdr:spPr>
        <a:xfrm>
          <a:off x="13629640" y="6298474"/>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432" name="楕円 431"/>
        <xdr:cNvSpPr/>
      </xdr:nvSpPr>
      <xdr:spPr>
        <a:xfrm>
          <a:off x="1280414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95794</xdr:rowOff>
    </xdr:to>
    <xdr:cxnSp macro="">
      <xdr:nvCxnSpPr>
        <xdr:cNvPr id="433" name="直線コネクタ 432"/>
        <xdr:cNvCxnSpPr/>
      </xdr:nvCxnSpPr>
      <xdr:spPr>
        <a:xfrm>
          <a:off x="12854940" y="625765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434" name="n_1aveValue【一般廃棄物処理施設】&#10;有形固定資産減価償却率"/>
        <xdr:cNvSpPr txBox="1"/>
      </xdr:nvSpPr>
      <xdr:spPr>
        <a:xfrm>
          <a:off x="1343724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35" name="n_2aveValue【一般廃棄物処理施設】&#10;有形固定資産減価償却率"/>
        <xdr:cNvSpPr txBox="1"/>
      </xdr:nvSpPr>
      <xdr:spPr>
        <a:xfrm>
          <a:off x="1267524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436" name="n_3aveValue【一般廃棄物処理施設】&#10;有形固定資産減価償却率"/>
        <xdr:cNvSpPr txBox="1"/>
      </xdr:nvSpPr>
      <xdr:spPr>
        <a:xfrm>
          <a:off x="1190054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37" name="n_4aveValue【一般廃棄物処理施設】&#10;有形固定資産減価償却率"/>
        <xdr:cNvSpPr txBox="1"/>
      </xdr:nvSpPr>
      <xdr:spPr>
        <a:xfrm>
          <a:off x="1110298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438" name="n_1mainValue【一般廃棄物処理施設】&#10;有形固定資産減価償却率"/>
        <xdr:cNvSpPr txBox="1"/>
      </xdr:nvSpPr>
      <xdr:spPr>
        <a:xfrm>
          <a:off x="13437244"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439" name="n_2mainValue【一般廃棄物処理施設】&#10;有形固定資産減価償却率"/>
        <xdr:cNvSpPr txBox="1"/>
      </xdr:nvSpPr>
      <xdr:spPr>
        <a:xfrm>
          <a:off x="12675244" y="59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0" name="直線コネクタ 44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1" name="テキスト ボックス 450"/>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2" name="直線コネクタ 45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3" name="テキスト ボックス 452"/>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6" name="直線コネクタ 45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7" name="テキスト ボックス 456"/>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8" name="直線コネクタ 45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9" name="テキスト ボックス 458"/>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63" name="直線コネクタ 462"/>
        <xdr:cNvCxnSpPr/>
      </xdr:nvCxnSpPr>
      <xdr:spPr>
        <a:xfrm flipV="1">
          <a:off x="19509104" y="5645978"/>
          <a:ext cx="0" cy="143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64" name="【一般廃棄物処理施設】&#10;一人当たり有形固定資産（償却資産）額最小値テキスト"/>
        <xdr:cNvSpPr txBox="1"/>
      </xdr:nvSpPr>
      <xdr:spPr>
        <a:xfrm>
          <a:off x="19547840" y="708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65" name="直線コネクタ 464"/>
        <xdr:cNvCxnSpPr/>
      </xdr:nvCxnSpPr>
      <xdr:spPr>
        <a:xfrm>
          <a:off x="19443700" y="7078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66" name="【一般廃棄物処理施設】&#10;一人当たり有形固定資産（償却資産）額最大値テキスト"/>
        <xdr:cNvSpPr txBox="1"/>
      </xdr:nvSpPr>
      <xdr:spPr>
        <a:xfrm>
          <a:off x="19547840" y="542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67" name="直線コネクタ 466"/>
        <xdr:cNvCxnSpPr/>
      </xdr:nvCxnSpPr>
      <xdr:spPr>
        <a:xfrm>
          <a:off x="19443700" y="56459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468" name="【一般廃棄物処理施設】&#10;一人当たり有形固定資産（償却資産）額平均値テキスト"/>
        <xdr:cNvSpPr txBox="1"/>
      </xdr:nvSpPr>
      <xdr:spPr>
        <a:xfrm>
          <a:off x="19547840" y="6353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69" name="フローチャート: 判断 468"/>
        <xdr:cNvSpPr/>
      </xdr:nvSpPr>
      <xdr:spPr>
        <a:xfrm>
          <a:off x="19458940" y="6497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70" name="フローチャート: 判断 469"/>
        <xdr:cNvSpPr/>
      </xdr:nvSpPr>
      <xdr:spPr>
        <a:xfrm>
          <a:off x="18735040" y="6518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71" name="フローチャート: 判断 470"/>
        <xdr:cNvSpPr/>
      </xdr:nvSpPr>
      <xdr:spPr>
        <a:xfrm>
          <a:off x="17937480" y="6533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72" name="フローチャート: 判断 471"/>
        <xdr:cNvSpPr/>
      </xdr:nvSpPr>
      <xdr:spPr>
        <a:xfrm>
          <a:off x="17162780" y="6541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473" name="フローチャート: 判断 472"/>
        <xdr:cNvSpPr/>
      </xdr:nvSpPr>
      <xdr:spPr>
        <a:xfrm>
          <a:off x="16388080" y="6585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34559</xdr:rowOff>
    </xdr:from>
    <xdr:to>
      <xdr:col>116</xdr:col>
      <xdr:colOff>114300</xdr:colOff>
      <xdr:row>40</xdr:row>
      <xdr:rowOff>136159</xdr:rowOff>
    </xdr:to>
    <xdr:sp macro="" textlink="">
      <xdr:nvSpPr>
        <xdr:cNvPr id="479" name="楕円 478"/>
        <xdr:cNvSpPr/>
      </xdr:nvSpPr>
      <xdr:spPr>
        <a:xfrm>
          <a:off x="19458940" y="67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12986</xdr:rowOff>
    </xdr:from>
    <xdr:ext cx="534377" cy="259045"/>
    <xdr:sp macro="" textlink="">
      <xdr:nvSpPr>
        <xdr:cNvPr id="480" name="【一般廃棄物処理施設】&#10;一人当たり有形固定資産（償却資産）額該当値テキスト"/>
        <xdr:cNvSpPr txBox="1"/>
      </xdr:nvSpPr>
      <xdr:spPr>
        <a:xfrm>
          <a:off x="19547840" y="67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163238</xdr:rowOff>
    </xdr:from>
    <xdr:to>
      <xdr:col>112</xdr:col>
      <xdr:colOff>38100</xdr:colOff>
      <xdr:row>40</xdr:row>
      <xdr:rowOff>93388</xdr:rowOff>
    </xdr:to>
    <xdr:sp macro="" textlink="">
      <xdr:nvSpPr>
        <xdr:cNvPr id="481" name="楕円 480"/>
        <xdr:cNvSpPr/>
      </xdr:nvSpPr>
      <xdr:spPr>
        <a:xfrm>
          <a:off x="18735040" y="6701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42588</xdr:rowOff>
    </xdr:from>
    <xdr:to>
      <xdr:col>116</xdr:col>
      <xdr:colOff>63500</xdr:colOff>
      <xdr:row>40</xdr:row>
      <xdr:rowOff>85359</xdr:rowOff>
    </xdr:to>
    <xdr:cxnSp macro="">
      <xdr:nvCxnSpPr>
        <xdr:cNvPr id="482" name="直線コネクタ 481"/>
        <xdr:cNvCxnSpPr/>
      </xdr:nvCxnSpPr>
      <xdr:spPr>
        <a:xfrm>
          <a:off x="18778220" y="6748188"/>
          <a:ext cx="73152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1969</xdr:rowOff>
    </xdr:from>
    <xdr:to>
      <xdr:col>107</xdr:col>
      <xdr:colOff>101600</xdr:colOff>
      <xdr:row>40</xdr:row>
      <xdr:rowOff>103569</xdr:rowOff>
    </xdr:to>
    <xdr:sp macro="" textlink="">
      <xdr:nvSpPr>
        <xdr:cNvPr id="483" name="楕円 482"/>
        <xdr:cNvSpPr/>
      </xdr:nvSpPr>
      <xdr:spPr>
        <a:xfrm>
          <a:off x="17937480" y="67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42588</xdr:rowOff>
    </xdr:from>
    <xdr:to>
      <xdr:col>111</xdr:col>
      <xdr:colOff>177800</xdr:colOff>
      <xdr:row>40</xdr:row>
      <xdr:rowOff>52769</xdr:rowOff>
    </xdr:to>
    <xdr:cxnSp macro="">
      <xdr:nvCxnSpPr>
        <xdr:cNvPr id="484" name="直線コネクタ 483"/>
        <xdr:cNvCxnSpPr/>
      </xdr:nvCxnSpPr>
      <xdr:spPr>
        <a:xfrm flipV="1">
          <a:off x="17988280" y="6748188"/>
          <a:ext cx="78994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85" name="n_1aveValue【一般廃棄物処理施設】&#10;一人当たり有形固定資産（償却資産）額"/>
        <xdr:cNvSpPr txBox="1"/>
      </xdr:nvSpPr>
      <xdr:spPr>
        <a:xfrm>
          <a:off x="18528811" y="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486" name="n_2aveValue【一般廃棄物処理施設】&#10;一人当たり有形固定資産（償却資産）額"/>
        <xdr:cNvSpPr txBox="1"/>
      </xdr:nvSpPr>
      <xdr:spPr>
        <a:xfrm>
          <a:off x="17766811" y="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87" name="n_3aveValue【一般廃棄物処理施設】&#10;一人当たり有形固定資産（償却資産）額"/>
        <xdr:cNvSpPr txBox="1"/>
      </xdr:nvSpPr>
      <xdr:spPr>
        <a:xfrm>
          <a:off x="16969251" y="63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488" name="n_4aveValue【一般廃棄物処理施設】&#10;一人当たり有形固定資産（償却資産）額"/>
        <xdr:cNvSpPr txBox="1"/>
      </xdr:nvSpPr>
      <xdr:spPr>
        <a:xfrm>
          <a:off x="16194551" y="63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84515</xdr:rowOff>
    </xdr:from>
    <xdr:ext cx="534377" cy="259045"/>
    <xdr:sp macro="" textlink="">
      <xdr:nvSpPr>
        <xdr:cNvPr id="489" name="n_1mainValue【一般廃棄物処理施設】&#10;一人当たり有形固定資産（償却資産）額"/>
        <xdr:cNvSpPr txBox="1"/>
      </xdr:nvSpPr>
      <xdr:spPr>
        <a:xfrm>
          <a:off x="18528811" y="67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94696</xdr:rowOff>
    </xdr:from>
    <xdr:ext cx="534377" cy="259045"/>
    <xdr:sp macro="" textlink="">
      <xdr:nvSpPr>
        <xdr:cNvPr id="490" name="n_2mainValue【一般廃棄物処理施設】&#10;一人当たり有形固定資産（償却資産）額"/>
        <xdr:cNvSpPr txBox="1"/>
      </xdr:nvSpPr>
      <xdr:spPr>
        <a:xfrm>
          <a:off x="17766811" y="68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9" name="テキスト ボックス 518"/>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9" name="テキスト ボックス 528"/>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532" name="直線コネクタ 531"/>
        <xdr:cNvCxnSpPr/>
      </xdr:nvCxnSpPr>
      <xdr:spPr>
        <a:xfrm flipV="1">
          <a:off x="14375764" y="13167904"/>
          <a:ext cx="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533" name="【消防施設】&#10;有形固定資産減価償却率最小値テキスト"/>
        <xdr:cNvSpPr txBox="1"/>
      </xdr:nvSpPr>
      <xdr:spPr>
        <a:xfrm>
          <a:off x="14414500"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534" name="直線コネクタ 533"/>
        <xdr:cNvCxnSpPr/>
      </xdr:nvCxnSpPr>
      <xdr:spPr>
        <a:xfrm>
          <a:off x="14287500" y="144910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35" name="【消防施設】&#10;有形固定資産減価償却率最大値テキスト"/>
        <xdr:cNvSpPr txBox="1"/>
      </xdr:nvSpPr>
      <xdr:spPr>
        <a:xfrm>
          <a:off x="14414500" y="1294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36" name="直線コネクタ 535"/>
        <xdr:cNvCxnSpPr/>
      </xdr:nvCxnSpPr>
      <xdr:spPr>
        <a:xfrm>
          <a:off x="14287500" y="1316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537" name="【消防施設】&#10;有形固定資産減価償却率平均値テキスト"/>
        <xdr:cNvSpPr txBox="1"/>
      </xdr:nvSpPr>
      <xdr:spPr>
        <a:xfrm>
          <a:off x="14414500" y="13869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38" name="フローチャート: 判断 537"/>
        <xdr:cNvSpPr/>
      </xdr:nvSpPr>
      <xdr:spPr>
        <a:xfrm>
          <a:off x="14325600" y="140140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539" name="フローチャート: 判断 538"/>
        <xdr:cNvSpPr/>
      </xdr:nvSpPr>
      <xdr:spPr>
        <a:xfrm>
          <a:off x="135788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40" name="フローチャート: 判断 539"/>
        <xdr:cNvSpPr/>
      </xdr:nvSpPr>
      <xdr:spPr>
        <a:xfrm>
          <a:off x="1280414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41" name="フローチャート: 判断 540"/>
        <xdr:cNvSpPr/>
      </xdr:nvSpPr>
      <xdr:spPr>
        <a:xfrm>
          <a:off x="1202944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42" name="フローチャート: 判断 541"/>
        <xdr:cNvSpPr/>
      </xdr:nvSpPr>
      <xdr:spPr>
        <a:xfrm>
          <a:off x="11231880" y="138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548" name="楕円 547"/>
        <xdr:cNvSpPr/>
      </xdr:nvSpPr>
      <xdr:spPr>
        <a:xfrm>
          <a:off x="14325600" y="140919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549" name="【消防施設】&#10;有形固定資産減価償却率該当値テキスト"/>
        <xdr:cNvSpPr txBox="1"/>
      </xdr:nvSpPr>
      <xdr:spPr>
        <a:xfrm>
          <a:off x="14414500"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550" name="楕円 549"/>
        <xdr:cNvSpPr/>
      </xdr:nvSpPr>
      <xdr:spPr>
        <a:xfrm>
          <a:off x="13578840" y="141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93618</xdr:rowOff>
    </xdr:to>
    <xdr:cxnSp macro="">
      <xdr:nvCxnSpPr>
        <xdr:cNvPr id="551" name="直線コネクタ 550"/>
        <xdr:cNvCxnSpPr/>
      </xdr:nvCxnSpPr>
      <xdr:spPr>
        <a:xfrm flipV="1">
          <a:off x="13629640" y="14142721"/>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111398</xdr:rowOff>
    </xdr:from>
    <xdr:to>
      <xdr:col>76</xdr:col>
      <xdr:colOff>165100</xdr:colOff>
      <xdr:row>84</xdr:row>
      <xdr:rowOff>41548</xdr:rowOff>
    </xdr:to>
    <xdr:sp macro="" textlink="">
      <xdr:nvSpPr>
        <xdr:cNvPr id="552" name="楕円 551"/>
        <xdr:cNvSpPr/>
      </xdr:nvSpPr>
      <xdr:spPr>
        <a:xfrm>
          <a:off x="12804140" y="14025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162198</xdr:rowOff>
    </xdr:from>
    <xdr:to>
      <xdr:col>81</xdr:col>
      <xdr:colOff>50800</xdr:colOff>
      <xdr:row>84</xdr:row>
      <xdr:rowOff>93618</xdr:rowOff>
    </xdr:to>
    <xdr:cxnSp macro="">
      <xdr:nvCxnSpPr>
        <xdr:cNvPr id="553" name="直線コネクタ 552"/>
        <xdr:cNvCxnSpPr/>
      </xdr:nvCxnSpPr>
      <xdr:spPr>
        <a:xfrm>
          <a:off x="12854940" y="14076318"/>
          <a:ext cx="7747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126093</xdr:rowOff>
    </xdr:from>
    <xdr:to>
      <xdr:col>72</xdr:col>
      <xdr:colOff>38100</xdr:colOff>
      <xdr:row>84</xdr:row>
      <xdr:rowOff>56243</xdr:rowOff>
    </xdr:to>
    <xdr:sp macro="" textlink="">
      <xdr:nvSpPr>
        <xdr:cNvPr id="554" name="楕円 553"/>
        <xdr:cNvSpPr/>
      </xdr:nvSpPr>
      <xdr:spPr>
        <a:xfrm>
          <a:off x="12029440" y="140402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162198</xdr:rowOff>
    </xdr:from>
    <xdr:to>
      <xdr:col>76</xdr:col>
      <xdr:colOff>114300</xdr:colOff>
      <xdr:row>84</xdr:row>
      <xdr:rowOff>5443</xdr:rowOff>
    </xdr:to>
    <xdr:cxnSp macro="">
      <xdr:nvCxnSpPr>
        <xdr:cNvPr id="555" name="直線コネクタ 554"/>
        <xdr:cNvCxnSpPr/>
      </xdr:nvCxnSpPr>
      <xdr:spPr>
        <a:xfrm flipV="1">
          <a:off x="12072620" y="14076318"/>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556" name="n_1aveValue【消防施設】&#10;有形固定資産減価償却率"/>
        <xdr:cNvSpPr txBox="1"/>
      </xdr:nvSpPr>
      <xdr:spPr>
        <a:xfrm>
          <a:off x="1343724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557" name="n_2aveValue【消防施設】&#10;有形固定資産減価償却率"/>
        <xdr:cNvSpPr txBox="1"/>
      </xdr:nvSpPr>
      <xdr:spPr>
        <a:xfrm>
          <a:off x="1267524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558" name="n_3aveValue【消防施設】&#10;有形固定資産減価償却率"/>
        <xdr:cNvSpPr txBox="1"/>
      </xdr:nvSpPr>
      <xdr:spPr>
        <a:xfrm>
          <a:off x="1190054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559" name="n_4aveValue【消防施設】&#10;有形固定資産減価償却率"/>
        <xdr:cNvSpPr txBox="1"/>
      </xdr:nvSpPr>
      <xdr:spPr>
        <a:xfrm>
          <a:off x="11102984" y="1358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135545</xdr:rowOff>
    </xdr:from>
    <xdr:ext cx="405111" cy="259045"/>
    <xdr:sp macro="" textlink="">
      <xdr:nvSpPr>
        <xdr:cNvPr id="560" name="n_1mainValue【消防施設】&#10;有形固定資産減価償却率"/>
        <xdr:cNvSpPr txBox="1"/>
      </xdr:nvSpPr>
      <xdr:spPr>
        <a:xfrm>
          <a:off x="13437244"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32675</xdr:rowOff>
    </xdr:from>
    <xdr:ext cx="405111" cy="259045"/>
    <xdr:sp macro="" textlink="">
      <xdr:nvSpPr>
        <xdr:cNvPr id="561" name="n_2mainValue【消防施設】&#10;有形固定資産減価償却率"/>
        <xdr:cNvSpPr txBox="1"/>
      </xdr:nvSpPr>
      <xdr:spPr>
        <a:xfrm>
          <a:off x="12675244" y="141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47370</xdr:rowOff>
    </xdr:from>
    <xdr:ext cx="405111" cy="259045"/>
    <xdr:sp macro="" textlink="">
      <xdr:nvSpPr>
        <xdr:cNvPr id="562" name="n_3mainValue【消防施設】&#10;有形固定資産減価償却率"/>
        <xdr:cNvSpPr txBox="1"/>
      </xdr:nvSpPr>
      <xdr:spPr>
        <a:xfrm>
          <a:off x="11900544" y="1412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3" name="直線コネクタ 57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4" name="テキスト ボックス 57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5" name="直線コネクタ 57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6" name="テキスト ボックス 57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7" name="直線コネクタ 57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8" name="テキスト ボックス 57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9" name="直線コネクタ 57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0" name="テキスト ボックス 57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584" name="直線コネクタ 583"/>
        <xdr:cNvCxnSpPr/>
      </xdr:nvCxnSpPr>
      <xdr:spPr>
        <a:xfrm flipV="1">
          <a:off x="19509104" y="13375386"/>
          <a:ext cx="0" cy="1066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85"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86" name="直線コネクタ 585"/>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587" name="【消防施設】&#10;一人当たり面積最大値テキスト"/>
        <xdr:cNvSpPr txBox="1"/>
      </xdr:nvSpPr>
      <xdr:spPr>
        <a:xfrm>
          <a:off x="1954784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588" name="直線コネクタ 587"/>
        <xdr:cNvCxnSpPr/>
      </xdr:nvCxnSpPr>
      <xdr:spPr>
        <a:xfrm>
          <a:off x="19443700" y="1337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589" name="【消防施設】&#10;一人当たり面積平均値テキスト"/>
        <xdr:cNvSpPr txBox="1"/>
      </xdr:nvSpPr>
      <xdr:spPr>
        <a:xfrm>
          <a:off x="19547840" y="1398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90" name="フローチャート: 判断 589"/>
        <xdr:cNvSpPr/>
      </xdr:nvSpPr>
      <xdr:spPr>
        <a:xfrm>
          <a:off x="1945894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591" name="フローチャート: 判断 590"/>
        <xdr:cNvSpPr/>
      </xdr:nvSpPr>
      <xdr:spPr>
        <a:xfrm>
          <a:off x="18735040" y="141284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592" name="フローチャート: 判断 591"/>
        <xdr:cNvSpPr/>
      </xdr:nvSpPr>
      <xdr:spPr>
        <a:xfrm>
          <a:off x="17937480" y="1414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593" name="フローチャート: 判断 592"/>
        <xdr:cNvSpPr/>
      </xdr:nvSpPr>
      <xdr:spPr>
        <a:xfrm>
          <a:off x="1716278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594" name="フローチャート: 判断 593"/>
        <xdr:cNvSpPr/>
      </xdr:nvSpPr>
      <xdr:spPr>
        <a:xfrm>
          <a:off x="16388080" y="14210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00" name="楕円 599"/>
        <xdr:cNvSpPr/>
      </xdr:nvSpPr>
      <xdr:spPr>
        <a:xfrm>
          <a:off x="1945894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601" name="【消防施設】&#10;一人当たり面積該当値テキスト"/>
        <xdr:cNvSpPr txBox="1"/>
      </xdr:nvSpPr>
      <xdr:spPr>
        <a:xfrm>
          <a:off x="19547840"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02" name="楕円 601"/>
        <xdr:cNvSpPr/>
      </xdr:nvSpPr>
      <xdr:spPr>
        <a:xfrm>
          <a:off x="18735040" y="14133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102108</xdr:rowOff>
    </xdr:to>
    <xdr:cxnSp macro="">
      <xdr:nvCxnSpPr>
        <xdr:cNvPr id="603" name="直線コネクタ 602"/>
        <xdr:cNvCxnSpPr/>
      </xdr:nvCxnSpPr>
      <xdr:spPr>
        <a:xfrm>
          <a:off x="18778220" y="1418386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604" name="楕円 603"/>
        <xdr:cNvSpPr/>
      </xdr:nvSpPr>
      <xdr:spPr>
        <a:xfrm>
          <a:off x="17937480" y="141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102108</xdr:rowOff>
    </xdr:to>
    <xdr:cxnSp macro="">
      <xdr:nvCxnSpPr>
        <xdr:cNvPr id="605" name="直線コネクタ 604"/>
        <xdr:cNvCxnSpPr/>
      </xdr:nvCxnSpPr>
      <xdr:spPr>
        <a:xfrm>
          <a:off x="17988280" y="14179297"/>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06" name="楕円 605"/>
        <xdr:cNvSpPr/>
      </xdr:nvSpPr>
      <xdr:spPr>
        <a:xfrm>
          <a:off x="17162780" y="142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85</xdr:row>
      <xdr:rowOff>86106</xdr:rowOff>
    </xdr:to>
    <xdr:cxnSp macro="">
      <xdr:nvCxnSpPr>
        <xdr:cNvPr id="607" name="直線コネクタ 606"/>
        <xdr:cNvCxnSpPr/>
      </xdr:nvCxnSpPr>
      <xdr:spPr>
        <a:xfrm flipV="1">
          <a:off x="17213580" y="14179297"/>
          <a:ext cx="7747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08" name="n_1aveValue【消防施設】&#10;一人当たり面積"/>
        <xdr:cNvSpPr txBox="1"/>
      </xdr:nvSpPr>
      <xdr:spPr>
        <a:xfrm>
          <a:off x="1856112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09" name="n_2aveValue【消防施設】&#10;一人当たり面積"/>
        <xdr:cNvSpPr txBox="1"/>
      </xdr:nvSpPr>
      <xdr:spPr>
        <a:xfrm>
          <a:off x="177762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10" name="n_3aveValue【消防施設】&#10;一人当たり面積"/>
        <xdr:cNvSpPr txBox="1"/>
      </xdr:nvSpPr>
      <xdr:spPr>
        <a:xfrm>
          <a:off x="1700156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11" name="n_4aveValue【消防施設】&#10;一人当たり面積"/>
        <xdr:cNvSpPr txBox="1"/>
      </xdr:nvSpPr>
      <xdr:spPr>
        <a:xfrm>
          <a:off x="162268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612" name="n_1mainValue【消防施設】&#10;一人当たり面積"/>
        <xdr:cNvSpPr txBox="1"/>
      </xdr:nvSpPr>
      <xdr:spPr>
        <a:xfrm>
          <a:off x="185611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613" name="n_2mainValue【消防施設】&#10;一人当たり面積"/>
        <xdr:cNvSpPr txBox="1"/>
      </xdr:nvSpPr>
      <xdr:spPr>
        <a:xfrm>
          <a:off x="177762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14" name="n_3mainValue【消防施設】&#10;一人当たり面積"/>
        <xdr:cNvSpPr txBox="1"/>
      </xdr:nvSpPr>
      <xdr:spPr>
        <a:xfrm>
          <a:off x="1700156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7" name="テキスト ボックス 62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7" name="テキスト ボックス 63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40" name="直線コネクタ 639"/>
        <xdr:cNvCxnSpPr/>
      </xdr:nvCxnSpPr>
      <xdr:spPr>
        <a:xfrm flipV="1">
          <a:off x="14375764" y="16818973"/>
          <a:ext cx="0" cy="145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41" name="【庁舎】&#10;有形固定資産減価償却率最小値テキスト"/>
        <xdr:cNvSpPr txBox="1"/>
      </xdr:nvSpPr>
      <xdr:spPr>
        <a:xfrm>
          <a:off x="14414500" y="182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42" name="直線コネクタ 641"/>
        <xdr:cNvCxnSpPr/>
      </xdr:nvCxnSpPr>
      <xdr:spPr>
        <a:xfrm>
          <a:off x="14287500" y="1827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43" name="【庁舎】&#10;有形固定資産減価償却率最大値テキスト"/>
        <xdr:cNvSpPr txBox="1"/>
      </xdr:nvSpPr>
      <xdr:spPr>
        <a:xfrm>
          <a:off x="14414500" y="16598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44" name="直線コネクタ 643"/>
        <xdr:cNvCxnSpPr/>
      </xdr:nvCxnSpPr>
      <xdr:spPr>
        <a:xfrm>
          <a:off x="14287500" y="1681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645" name="【庁舎】&#10;有形固定資産減価償却率平均値テキスト"/>
        <xdr:cNvSpPr txBox="1"/>
      </xdr:nvSpPr>
      <xdr:spPr>
        <a:xfrm>
          <a:off x="14414500" y="17347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46" name="フローチャート: 判断 645"/>
        <xdr:cNvSpPr/>
      </xdr:nvSpPr>
      <xdr:spPr>
        <a:xfrm>
          <a:off x="14325600" y="174926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47" name="フローチャート: 判断 646"/>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48" name="フローチャート: 判断 647"/>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49" name="フローチャート: 判断 648"/>
        <xdr:cNvSpPr/>
      </xdr:nvSpPr>
      <xdr:spPr>
        <a:xfrm>
          <a:off x="1202944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650" name="フローチャート: 判断 649"/>
        <xdr:cNvSpPr/>
      </xdr:nvSpPr>
      <xdr:spPr>
        <a:xfrm>
          <a:off x="1123188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56" name="楕円 655"/>
        <xdr:cNvSpPr/>
      </xdr:nvSpPr>
      <xdr:spPr>
        <a:xfrm>
          <a:off x="14325600" y="175024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46282</xdr:rowOff>
    </xdr:from>
    <xdr:ext cx="405111" cy="259045"/>
    <xdr:sp macro="" textlink="">
      <xdr:nvSpPr>
        <xdr:cNvPr id="657" name="【庁舎】&#10;有形固定資産減価償却率該当値テキスト"/>
        <xdr:cNvSpPr txBox="1"/>
      </xdr:nvSpPr>
      <xdr:spPr>
        <a:xfrm>
          <a:off x="14414500" y="1748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658" name="楕円 657"/>
        <xdr:cNvSpPr/>
      </xdr:nvSpPr>
      <xdr:spPr>
        <a:xfrm>
          <a:off x="13578840" y="174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112123</xdr:rowOff>
    </xdr:from>
    <xdr:to>
      <xdr:col>85</xdr:col>
      <xdr:colOff>127000</xdr:colOff>
      <xdr:row>104</xdr:row>
      <xdr:rowOff>118655</xdr:rowOff>
    </xdr:to>
    <xdr:cxnSp macro="">
      <xdr:nvCxnSpPr>
        <xdr:cNvPr id="659" name="直線コネクタ 658"/>
        <xdr:cNvCxnSpPr/>
      </xdr:nvCxnSpPr>
      <xdr:spPr>
        <a:xfrm>
          <a:off x="13629640" y="17546683"/>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660" name="楕円 659"/>
        <xdr:cNvSpPr/>
      </xdr:nvSpPr>
      <xdr:spPr>
        <a:xfrm>
          <a:off x="12804140" y="174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84364</xdr:rowOff>
    </xdr:from>
    <xdr:to>
      <xdr:col>81</xdr:col>
      <xdr:colOff>50800</xdr:colOff>
      <xdr:row>104</xdr:row>
      <xdr:rowOff>112123</xdr:rowOff>
    </xdr:to>
    <xdr:cxnSp macro="">
      <xdr:nvCxnSpPr>
        <xdr:cNvPr id="661" name="直線コネクタ 660"/>
        <xdr:cNvCxnSpPr/>
      </xdr:nvCxnSpPr>
      <xdr:spPr>
        <a:xfrm>
          <a:off x="12854940" y="17518924"/>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62" name="楕円 661"/>
        <xdr:cNvSpPr/>
      </xdr:nvSpPr>
      <xdr:spPr>
        <a:xfrm>
          <a:off x="12029440" y="174403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56606</xdr:rowOff>
    </xdr:from>
    <xdr:to>
      <xdr:col>76</xdr:col>
      <xdr:colOff>114300</xdr:colOff>
      <xdr:row>104</xdr:row>
      <xdr:rowOff>84364</xdr:rowOff>
    </xdr:to>
    <xdr:cxnSp macro="">
      <xdr:nvCxnSpPr>
        <xdr:cNvPr id="663" name="直線コネクタ 662"/>
        <xdr:cNvCxnSpPr/>
      </xdr:nvCxnSpPr>
      <xdr:spPr>
        <a:xfrm>
          <a:off x="12072620" y="1749116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154395</xdr:rowOff>
    </xdr:from>
    <xdr:to>
      <xdr:col>67</xdr:col>
      <xdr:colOff>101600</xdr:colOff>
      <xdr:row>104</xdr:row>
      <xdr:rowOff>84545</xdr:rowOff>
    </xdr:to>
    <xdr:sp macro="" textlink="">
      <xdr:nvSpPr>
        <xdr:cNvPr id="664" name="楕円 663"/>
        <xdr:cNvSpPr/>
      </xdr:nvSpPr>
      <xdr:spPr>
        <a:xfrm>
          <a:off x="11231880" y="17421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33745</xdr:rowOff>
    </xdr:from>
    <xdr:to>
      <xdr:col>71</xdr:col>
      <xdr:colOff>177800</xdr:colOff>
      <xdr:row>104</xdr:row>
      <xdr:rowOff>56606</xdr:rowOff>
    </xdr:to>
    <xdr:cxnSp macro="">
      <xdr:nvCxnSpPr>
        <xdr:cNvPr id="665" name="直線コネクタ 664"/>
        <xdr:cNvCxnSpPr/>
      </xdr:nvCxnSpPr>
      <xdr:spPr>
        <a:xfrm>
          <a:off x="11282680" y="17468305"/>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666" name="n_1aveValue【庁舎】&#10;有形固定資産減価償却率"/>
        <xdr:cNvSpPr txBox="1"/>
      </xdr:nvSpPr>
      <xdr:spPr>
        <a:xfrm>
          <a:off x="13437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67" name="n_2aveValue【庁舎】&#10;有形固定資産減価償却率"/>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668" name="n_3aveValue【庁舎】&#10;有形固定資産減価償却率"/>
        <xdr:cNvSpPr txBox="1"/>
      </xdr:nvSpPr>
      <xdr:spPr>
        <a:xfrm>
          <a:off x="1190054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669" name="n_4aveValue【庁舎】&#10;有形固定資産減価償却率"/>
        <xdr:cNvSpPr txBox="1"/>
      </xdr:nvSpPr>
      <xdr:spPr>
        <a:xfrm>
          <a:off x="11102984"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8000</xdr:rowOff>
    </xdr:from>
    <xdr:ext cx="405111" cy="259045"/>
    <xdr:sp macro="" textlink="">
      <xdr:nvSpPr>
        <xdr:cNvPr id="670" name="n_1mainValue【庁舎】&#10;有形固定資産減価償却率"/>
        <xdr:cNvSpPr txBox="1"/>
      </xdr:nvSpPr>
      <xdr:spPr>
        <a:xfrm>
          <a:off x="1343724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151691</xdr:rowOff>
    </xdr:from>
    <xdr:ext cx="405111" cy="259045"/>
    <xdr:sp macro="" textlink="">
      <xdr:nvSpPr>
        <xdr:cNvPr id="671" name="n_2mainValue【庁舎】&#10;有形固定資産減価償却率"/>
        <xdr:cNvSpPr txBox="1"/>
      </xdr:nvSpPr>
      <xdr:spPr>
        <a:xfrm>
          <a:off x="126752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672" name="n_3mainValue【庁舎】&#10;有形固定資産減価償却率"/>
        <xdr:cNvSpPr txBox="1"/>
      </xdr:nvSpPr>
      <xdr:spPr>
        <a:xfrm>
          <a:off x="119005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101072</xdr:rowOff>
    </xdr:from>
    <xdr:ext cx="405111" cy="259045"/>
    <xdr:sp macro="" textlink="">
      <xdr:nvSpPr>
        <xdr:cNvPr id="673" name="n_4mainValue【庁舎】&#10;有形固定資産減価償却率"/>
        <xdr:cNvSpPr txBox="1"/>
      </xdr:nvSpPr>
      <xdr:spPr>
        <a:xfrm>
          <a:off x="11102984" y="172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4" name="直線コネクタ 68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5" name="テキスト ボックス 68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6" name="直線コネクタ 68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7" name="テキスト ボックス 68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8" name="直線コネクタ 68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9" name="テキスト ボックス 68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0" name="直線コネクタ 68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1" name="テキスト ボックス 69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2" name="直線コネクタ 69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3" name="テキスト ボックス 69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4" name="直線コネクタ 69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5" name="テキスト ボックス 69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699" name="直線コネクタ 698"/>
        <xdr:cNvCxnSpPr/>
      </xdr:nvCxnSpPr>
      <xdr:spPr>
        <a:xfrm flipV="1">
          <a:off x="19509104" y="16817339"/>
          <a:ext cx="0" cy="126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00" name="【庁舎】&#10;一人当たり面積最小値テキスト"/>
        <xdr:cNvSpPr txBox="1"/>
      </xdr:nvSpPr>
      <xdr:spPr>
        <a:xfrm>
          <a:off x="19547840" y="18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01" name="直線コネクタ 700"/>
        <xdr:cNvCxnSpPr/>
      </xdr:nvCxnSpPr>
      <xdr:spPr>
        <a:xfrm>
          <a:off x="19443700" y="18077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02" name="【庁舎】&#10;一人当たり面積最大値テキスト"/>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03" name="直線コネクタ 702"/>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04" name="【庁舎】&#10;一人当たり面積平均値テキスト"/>
        <xdr:cNvSpPr txBox="1"/>
      </xdr:nvSpPr>
      <xdr:spPr>
        <a:xfrm>
          <a:off x="19547840" y="176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05" name="フローチャート: 判断 704"/>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06" name="フローチャート: 判断 705"/>
        <xdr:cNvSpPr/>
      </xdr:nvSpPr>
      <xdr:spPr>
        <a:xfrm>
          <a:off x="18735040" y="176912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07" name="フローチャート: 判断 706"/>
        <xdr:cNvSpPr/>
      </xdr:nvSpPr>
      <xdr:spPr>
        <a:xfrm>
          <a:off x="179374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08" name="フローチャート: 判断 707"/>
        <xdr:cNvSpPr/>
      </xdr:nvSpPr>
      <xdr:spPr>
        <a:xfrm>
          <a:off x="1716278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09" name="フローチャート: 判断 708"/>
        <xdr:cNvSpPr/>
      </xdr:nvSpPr>
      <xdr:spPr>
        <a:xfrm>
          <a:off x="1638808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715" name="楕円 714"/>
        <xdr:cNvSpPr/>
      </xdr:nvSpPr>
      <xdr:spPr>
        <a:xfrm>
          <a:off x="19458940" y="173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89098</xdr:rowOff>
    </xdr:from>
    <xdr:ext cx="469744" cy="259045"/>
    <xdr:sp macro="" textlink="">
      <xdr:nvSpPr>
        <xdr:cNvPr id="716" name="【庁舎】&#10;一人当たり面積該当値テキスト"/>
        <xdr:cNvSpPr txBox="1"/>
      </xdr:nvSpPr>
      <xdr:spPr>
        <a:xfrm>
          <a:off x="19547840" y="1718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717" name="楕円 716"/>
        <xdr:cNvSpPr/>
      </xdr:nvSpPr>
      <xdr:spPr>
        <a:xfrm>
          <a:off x="18735040" y="173266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117021</xdr:rowOff>
    </xdr:to>
    <xdr:cxnSp macro="">
      <xdr:nvCxnSpPr>
        <xdr:cNvPr id="718" name="直線コネクタ 717"/>
        <xdr:cNvCxnSpPr/>
      </xdr:nvCxnSpPr>
      <xdr:spPr>
        <a:xfrm>
          <a:off x="18778220" y="1737740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53158</xdr:rowOff>
    </xdr:from>
    <xdr:to>
      <xdr:col>107</xdr:col>
      <xdr:colOff>101600</xdr:colOff>
      <xdr:row>103</xdr:row>
      <xdr:rowOff>154758</xdr:rowOff>
    </xdr:to>
    <xdr:sp macro="" textlink="">
      <xdr:nvSpPr>
        <xdr:cNvPr id="719" name="楕円 718"/>
        <xdr:cNvSpPr/>
      </xdr:nvSpPr>
      <xdr:spPr>
        <a:xfrm>
          <a:off x="17937480" y="173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103958</xdr:rowOff>
    </xdr:from>
    <xdr:to>
      <xdr:col>111</xdr:col>
      <xdr:colOff>177800</xdr:colOff>
      <xdr:row>103</xdr:row>
      <xdr:rowOff>110489</xdr:rowOff>
    </xdr:to>
    <xdr:cxnSp macro="">
      <xdr:nvCxnSpPr>
        <xdr:cNvPr id="720" name="直線コネクタ 719"/>
        <xdr:cNvCxnSpPr/>
      </xdr:nvCxnSpPr>
      <xdr:spPr>
        <a:xfrm>
          <a:off x="17988280" y="17370878"/>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49893</xdr:rowOff>
    </xdr:from>
    <xdr:to>
      <xdr:col>102</xdr:col>
      <xdr:colOff>165100</xdr:colOff>
      <xdr:row>103</xdr:row>
      <xdr:rowOff>151493</xdr:rowOff>
    </xdr:to>
    <xdr:sp macro="" textlink="">
      <xdr:nvSpPr>
        <xdr:cNvPr id="721" name="楕円 720"/>
        <xdr:cNvSpPr/>
      </xdr:nvSpPr>
      <xdr:spPr>
        <a:xfrm>
          <a:off x="17162780" y="17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100693</xdr:rowOff>
    </xdr:from>
    <xdr:to>
      <xdr:col>107</xdr:col>
      <xdr:colOff>50800</xdr:colOff>
      <xdr:row>103</xdr:row>
      <xdr:rowOff>103958</xdr:rowOff>
    </xdr:to>
    <xdr:cxnSp macro="">
      <xdr:nvCxnSpPr>
        <xdr:cNvPr id="722" name="直線コネクタ 721"/>
        <xdr:cNvCxnSpPr/>
      </xdr:nvCxnSpPr>
      <xdr:spPr>
        <a:xfrm>
          <a:off x="17213580" y="17367613"/>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27032</xdr:rowOff>
    </xdr:from>
    <xdr:to>
      <xdr:col>98</xdr:col>
      <xdr:colOff>38100</xdr:colOff>
      <xdr:row>103</xdr:row>
      <xdr:rowOff>128632</xdr:rowOff>
    </xdr:to>
    <xdr:sp macro="" textlink="">
      <xdr:nvSpPr>
        <xdr:cNvPr id="723" name="楕円 722"/>
        <xdr:cNvSpPr/>
      </xdr:nvSpPr>
      <xdr:spPr>
        <a:xfrm>
          <a:off x="16388080" y="17293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77832</xdr:rowOff>
    </xdr:from>
    <xdr:to>
      <xdr:col>102</xdr:col>
      <xdr:colOff>114300</xdr:colOff>
      <xdr:row>103</xdr:row>
      <xdr:rowOff>100693</xdr:rowOff>
    </xdr:to>
    <xdr:cxnSp macro="">
      <xdr:nvCxnSpPr>
        <xdr:cNvPr id="724" name="直線コネクタ 723"/>
        <xdr:cNvCxnSpPr/>
      </xdr:nvCxnSpPr>
      <xdr:spPr>
        <a:xfrm>
          <a:off x="16431260" y="17344752"/>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725" name="n_1aveValue【庁舎】&#10;一人当たり面積"/>
        <xdr:cNvSpPr txBox="1"/>
      </xdr:nvSpPr>
      <xdr:spPr>
        <a:xfrm>
          <a:off x="18561127" y="177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26" name="n_2aveValue【庁舎】&#10;一人当たり面積"/>
        <xdr:cNvSpPr txBox="1"/>
      </xdr:nvSpPr>
      <xdr:spPr>
        <a:xfrm>
          <a:off x="17776267" y="177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727" name="n_3aveValue【庁舎】&#10;一人当たり面積"/>
        <xdr:cNvSpPr txBox="1"/>
      </xdr:nvSpPr>
      <xdr:spPr>
        <a:xfrm>
          <a:off x="17001567" y="178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728" name="n_4aveValue【庁舎】&#10;一人当たり面積"/>
        <xdr:cNvSpPr txBox="1"/>
      </xdr:nvSpPr>
      <xdr:spPr>
        <a:xfrm>
          <a:off x="162268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729" name="n_1mainValue【庁舎】&#10;一人当たり面積"/>
        <xdr:cNvSpPr txBox="1"/>
      </xdr:nvSpPr>
      <xdr:spPr>
        <a:xfrm>
          <a:off x="18561127" y="1710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171285</xdr:rowOff>
    </xdr:from>
    <xdr:ext cx="469744" cy="259045"/>
    <xdr:sp macro="" textlink="">
      <xdr:nvSpPr>
        <xdr:cNvPr id="730" name="n_2mainValue【庁舎】&#10;一人当たり面積"/>
        <xdr:cNvSpPr txBox="1"/>
      </xdr:nvSpPr>
      <xdr:spPr>
        <a:xfrm>
          <a:off x="17776267" y="171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168020</xdr:rowOff>
    </xdr:from>
    <xdr:ext cx="469744" cy="259045"/>
    <xdr:sp macro="" textlink="">
      <xdr:nvSpPr>
        <xdr:cNvPr id="731" name="n_3mainValue【庁舎】&#10;一人当たり面積"/>
        <xdr:cNvSpPr txBox="1"/>
      </xdr:nvSpPr>
      <xdr:spPr>
        <a:xfrm>
          <a:off x="17001567" y="17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145159</xdr:rowOff>
    </xdr:from>
    <xdr:ext cx="469744" cy="259045"/>
    <xdr:sp macro="" textlink="">
      <xdr:nvSpPr>
        <xdr:cNvPr id="732" name="n_4mainValue【庁舎】&#10;一人当たり面積"/>
        <xdr:cNvSpPr txBox="1"/>
      </xdr:nvSpPr>
      <xdr:spPr>
        <a:xfrm>
          <a:off x="16226867" y="170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類似団体と比較して特に有形固定資産減価償却率が低くなっている施設は、体育館・プール、一般廃棄物処理施設であり、特に高くなっている施設は消防施設及び福祉施設である。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体育館・プールは、市内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年度に取得した施設で、比較的経過年数が浅いことや近年、機械器具等の改修、更新を行ったことから、有形固定資産減価償却率が低くなっている。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消防施設は、耐用年数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年に対し、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施設が多く、減価償却が進んでおり、類似団体平均を大きく上回っている。福祉施設や庁舎等も含め、老朽化が進んでいるため、修繕工事を実施しながら、次期更新まで適正な維持補修を行い、機能保全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また、庁舎は一人当たり面積が類似団体平均を大きく上回っており、多機能化、他施設との複合化も含め検討していく必要がある。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民税、固定資産税）の増収等により財政力指数は年々増加しているが、依然として類似団体平均を下回っている。今後も更なる徴収業務の強化に取り組むとともに、歳出削減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年々増加傾向にあったが、令和元年度は市税（市民税、固定資産税）の増収等により、前年度より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た。今後、扶助費や公債費の増加により、経常収支比率の抜本的改善は見込めないが、下水道事業の料金改定などによる繰出金の削減、扶助費の資格審査等の適正化による抑制、事務事業の見直し、地方債の繰上償還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63</xdr:row>
      <xdr:rowOff>27432</xdr:rowOff>
    </xdr:to>
    <xdr:cxnSp macro="">
      <xdr:nvCxnSpPr>
        <xdr:cNvPr id="130" name="直線コネクタ 129"/>
        <xdr:cNvCxnSpPr/>
      </xdr:nvCxnSpPr>
      <xdr:spPr>
        <a:xfrm flipV="1">
          <a:off x="4114800" y="1058748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27432</xdr:rowOff>
    </xdr:to>
    <xdr:cxnSp macro="">
      <xdr:nvCxnSpPr>
        <xdr:cNvPr id="133" name="直線コネクタ 132"/>
        <xdr:cNvCxnSpPr/>
      </xdr:nvCxnSpPr>
      <xdr:spPr>
        <a:xfrm>
          <a:off x="3225800" y="107950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165100</xdr:rowOff>
    </xdr:to>
    <xdr:cxnSp macro="">
      <xdr:nvCxnSpPr>
        <xdr:cNvPr id="136" name="直線コネクタ 135"/>
        <xdr:cNvCxnSpPr/>
      </xdr:nvCxnSpPr>
      <xdr:spPr>
        <a:xfrm>
          <a:off x="2336800" y="106405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10668</xdr:rowOff>
    </xdr:to>
    <xdr:cxnSp macro="">
      <xdr:nvCxnSpPr>
        <xdr:cNvPr id="139" name="直線コネクタ 138"/>
        <xdr:cNvCxnSpPr/>
      </xdr:nvCxnSpPr>
      <xdr:spPr>
        <a:xfrm>
          <a:off x="1447800" y="105295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49" name="楕円 148"/>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0"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1" name="楕円 150"/>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52" name="テキスト ボックス 151"/>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4" name="テキスト ボックス 153"/>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6" name="テキスト ボックス 155"/>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7" name="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8" name="テキスト ボックス 157"/>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ふるさと応援寄附金が急増した平成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返礼品やシステム利用料等の増加で物件費が増加しているものの、類似団体平均を下回っており、引き続き民間への委託による人件費の削減や公共施設等総合管理計画に基づく個別施設計画の策定により不要な維持補修費をかけないようコスト縮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134795</xdr:rowOff>
    </xdr:from>
    <xdr:to>
      <xdr:col>23</xdr:col>
      <xdr:colOff>133350</xdr:colOff>
      <xdr:row>81</xdr:row>
      <xdr:rowOff>161322</xdr:rowOff>
    </xdr:to>
    <xdr:cxnSp macro="">
      <xdr:nvCxnSpPr>
        <xdr:cNvPr id="191" name="直線コネクタ 190"/>
        <xdr:cNvCxnSpPr/>
      </xdr:nvCxnSpPr>
      <xdr:spPr>
        <a:xfrm flipV="1">
          <a:off x="4114800" y="14022245"/>
          <a:ext cx="8382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114991</xdr:rowOff>
    </xdr:from>
    <xdr:to>
      <xdr:col>19</xdr:col>
      <xdr:colOff>133350</xdr:colOff>
      <xdr:row>81</xdr:row>
      <xdr:rowOff>161322</xdr:rowOff>
    </xdr:to>
    <xdr:cxnSp macro="">
      <xdr:nvCxnSpPr>
        <xdr:cNvPr id="194" name="直線コネクタ 193"/>
        <xdr:cNvCxnSpPr/>
      </xdr:nvCxnSpPr>
      <xdr:spPr>
        <a:xfrm>
          <a:off x="3225800" y="14002441"/>
          <a:ext cx="889000" cy="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157524</xdr:rowOff>
    </xdr:from>
    <xdr:to>
      <xdr:col>15</xdr:col>
      <xdr:colOff>82550</xdr:colOff>
      <xdr:row>81</xdr:row>
      <xdr:rowOff>114991</xdr:rowOff>
    </xdr:to>
    <xdr:cxnSp macro="">
      <xdr:nvCxnSpPr>
        <xdr:cNvPr id="197" name="直線コネクタ 196"/>
        <xdr:cNvCxnSpPr/>
      </xdr:nvCxnSpPr>
      <xdr:spPr>
        <a:xfrm>
          <a:off x="2336800" y="13873524"/>
          <a:ext cx="889000" cy="1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157524</xdr:rowOff>
    </xdr:from>
    <xdr:to>
      <xdr:col>11</xdr:col>
      <xdr:colOff>31750</xdr:colOff>
      <xdr:row>80</xdr:row>
      <xdr:rowOff>170264</xdr:rowOff>
    </xdr:to>
    <xdr:cxnSp macro="">
      <xdr:nvCxnSpPr>
        <xdr:cNvPr id="200" name="直線コネクタ 199"/>
        <xdr:cNvCxnSpPr/>
      </xdr:nvCxnSpPr>
      <xdr:spPr>
        <a:xfrm flipV="1">
          <a:off x="1447800" y="13873524"/>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83995</xdr:rowOff>
    </xdr:from>
    <xdr:to>
      <xdr:col>23</xdr:col>
      <xdr:colOff>184150</xdr:colOff>
      <xdr:row>82</xdr:row>
      <xdr:rowOff>14145</xdr:rowOff>
    </xdr:to>
    <xdr:sp macro="" textlink="">
      <xdr:nvSpPr>
        <xdr:cNvPr id="210" name="楕円 209"/>
        <xdr:cNvSpPr/>
      </xdr:nvSpPr>
      <xdr:spPr>
        <a:xfrm>
          <a:off x="4902200" y="139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100522</xdr:rowOff>
    </xdr:from>
    <xdr:ext cx="762000" cy="259045"/>
    <xdr:sp macro="" textlink="">
      <xdr:nvSpPr>
        <xdr:cNvPr id="211" name="人件費・物件費等の状況該当値テキスト"/>
        <xdr:cNvSpPr txBox="1"/>
      </xdr:nvSpPr>
      <xdr:spPr>
        <a:xfrm>
          <a:off x="5041900" y="1381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110522</xdr:rowOff>
    </xdr:from>
    <xdr:to>
      <xdr:col>19</xdr:col>
      <xdr:colOff>184150</xdr:colOff>
      <xdr:row>82</xdr:row>
      <xdr:rowOff>40672</xdr:rowOff>
    </xdr:to>
    <xdr:sp macro="" textlink="">
      <xdr:nvSpPr>
        <xdr:cNvPr id="212" name="楕円 211"/>
        <xdr:cNvSpPr/>
      </xdr:nvSpPr>
      <xdr:spPr>
        <a:xfrm>
          <a:off x="4064000" y="139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50849</xdr:rowOff>
    </xdr:from>
    <xdr:ext cx="736600" cy="259045"/>
    <xdr:sp macro="" textlink="">
      <xdr:nvSpPr>
        <xdr:cNvPr id="213" name="テキスト ボックス 212"/>
        <xdr:cNvSpPr txBox="1"/>
      </xdr:nvSpPr>
      <xdr:spPr>
        <a:xfrm>
          <a:off x="3733800" y="1376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64191</xdr:rowOff>
    </xdr:from>
    <xdr:to>
      <xdr:col>15</xdr:col>
      <xdr:colOff>133350</xdr:colOff>
      <xdr:row>81</xdr:row>
      <xdr:rowOff>165791</xdr:rowOff>
    </xdr:to>
    <xdr:sp macro="" textlink="">
      <xdr:nvSpPr>
        <xdr:cNvPr id="214" name="楕円 213"/>
        <xdr:cNvSpPr/>
      </xdr:nvSpPr>
      <xdr:spPr>
        <a:xfrm>
          <a:off x="3175000" y="139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4518</xdr:rowOff>
    </xdr:from>
    <xdr:ext cx="762000" cy="259045"/>
    <xdr:sp macro="" textlink="">
      <xdr:nvSpPr>
        <xdr:cNvPr id="215" name="テキスト ボックス 214"/>
        <xdr:cNvSpPr txBox="1"/>
      </xdr:nvSpPr>
      <xdr:spPr>
        <a:xfrm>
          <a:off x="2844800" y="1372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106724</xdr:rowOff>
    </xdr:from>
    <xdr:to>
      <xdr:col>11</xdr:col>
      <xdr:colOff>82550</xdr:colOff>
      <xdr:row>81</xdr:row>
      <xdr:rowOff>36874</xdr:rowOff>
    </xdr:to>
    <xdr:sp macro="" textlink="">
      <xdr:nvSpPr>
        <xdr:cNvPr id="216" name="楕円 215"/>
        <xdr:cNvSpPr/>
      </xdr:nvSpPr>
      <xdr:spPr>
        <a:xfrm>
          <a:off x="2286000" y="138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47051</xdr:rowOff>
    </xdr:from>
    <xdr:ext cx="762000" cy="259045"/>
    <xdr:sp macro="" textlink="">
      <xdr:nvSpPr>
        <xdr:cNvPr id="217" name="テキスト ボックス 216"/>
        <xdr:cNvSpPr txBox="1"/>
      </xdr:nvSpPr>
      <xdr:spPr>
        <a:xfrm>
          <a:off x="1955800" y="1359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119464</xdr:rowOff>
    </xdr:from>
    <xdr:to>
      <xdr:col>7</xdr:col>
      <xdr:colOff>31750</xdr:colOff>
      <xdr:row>81</xdr:row>
      <xdr:rowOff>49614</xdr:rowOff>
    </xdr:to>
    <xdr:sp macro="" textlink="">
      <xdr:nvSpPr>
        <xdr:cNvPr id="218" name="楕円 217"/>
        <xdr:cNvSpPr/>
      </xdr:nvSpPr>
      <xdr:spPr>
        <a:xfrm>
          <a:off x="1397000" y="138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59791</xdr:rowOff>
    </xdr:from>
    <xdr:ext cx="762000" cy="259045"/>
    <xdr:sp macro="" textlink="">
      <xdr:nvSpPr>
        <xdr:cNvPr id="219" name="テキスト ボックス 218"/>
        <xdr:cNvSpPr txBox="1"/>
      </xdr:nvSpPr>
      <xdr:spPr>
        <a:xfrm>
          <a:off x="1066800" y="136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年々、類似団体平均との差が広がり、平成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を下回っている。今後も引き続き人件費の抑制を行い、経常経費の増加につながらないよう努める。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149679</xdr:rowOff>
    </xdr:to>
    <xdr:cxnSp macro="">
      <xdr:nvCxnSpPr>
        <xdr:cNvPr id="255" name="直線コネクタ 254"/>
        <xdr:cNvCxnSpPr/>
      </xdr:nvCxnSpPr>
      <xdr:spPr>
        <a:xfrm flipV="1">
          <a:off x="16179800" y="141224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29936</xdr:rowOff>
    </xdr:to>
    <xdr:cxnSp macro="">
      <xdr:nvCxnSpPr>
        <xdr:cNvPr id="258" name="直線コネクタ 257"/>
        <xdr:cNvCxnSpPr/>
      </xdr:nvCxnSpPr>
      <xdr:spPr>
        <a:xfrm flipV="1">
          <a:off x="15290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29936</xdr:rowOff>
    </xdr:to>
    <xdr:cxnSp macro="">
      <xdr:nvCxnSpPr>
        <xdr:cNvPr id="261" name="直線コネクタ 260"/>
        <xdr:cNvCxnSpPr/>
      </xdr:nvCxnSpPr>
      <xdr:spPr>
        <a:xfrm>
          <a:off x="14401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84</xdr:row>
      <xdr:rowOff>168729</xdr:rowOff>
    </xdr:to>
    <xdr:cxnSp macro="">
      <xdr:nvCxnSpPr>
        <xdr:cNvPr id="264" name="直線コネクタ 263"/>
        <xdr:cNvCxnSpPr/>
      </xdr:nvCxnSpPr>
      <xdr:spPr>
        <a:xfrm flipV="1">
          <a:off x="13512800" y="1417410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4" name="楕円 273"/>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5"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6" name="楕円 275"/>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7" name="テキスト ボックス 276"/>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78" name="楕円 277"/>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79" name="テキスト ボックス 278"/>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0" name="楕円 279"/>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1" name="テキスト ボックス 280"/>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2" name="楕円 281"/>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3" name="テキスト ボックス 282"/>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数値もほぼ横ばいで、類似団体平均を下回ったまま推移しており、今後も同水準を維持しながら、適正な定員管理に努める。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114406</xdr:rowOff>
    </xdr:from>
    <xdr:to>
      <xdr:col>81</xdr:col>
      <xdr:colOff>44450</xdr:colOff>
      <xdr:row>59</xdr:row>
      <xdr:rowOff>134514</xdr:rowOff>
    </xdr:to>
    <xdr:cxnSp macro="">
      <xdr:nvCxnSpPr>
        <xdr:cNvPr id="318" name="直線コネクタ 317"/>
        <xdr:cNvCxnSpPr/>
      </xdr:nvCxnSpPr>
      <xdr:spPr>
        <a:xfrm>
          <a:off x="16179800" y="1022995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94297</xdr:rowOff>
    </xdr:from>
    <xdr:to>
      <xdr:col>77</xdr:col>
      <xdr:colOff>44450</xdr:colOff>
      <xdr:row>59</xdr:row>
      <xdr:rowOff>114406</xdr:rowOff>
    </xdr:to>
    <xdr:cxnSp macro="">
      <xdr:nvCxnSpPr>
        <xdr:cNvPr id="321" name="直線コネクタ 320"/>
        <xdr:cNvCxnSpPr/>
      </xdr:nvCxnSpPr>
      <xdr:spPr>
        <a:xfrm>
          <a:off x="15290800" y="1020984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94297</xdr:rowOff>
    </xdr:from>
    <xdr:to>
      <xdr:col>72</xdr:col>
      <xdr:colOff>203200</xdr:colOff>
      <xdr:row>59</xdr:row>
      <xdr:rowOff>116417</xdr:rowOff>
    </xdr:to>
    <xdr:cxnSp macro="">
      <xdr:nvCxnSpPr>
        <xdr:cNvPr id="324" name="直線コネクタ 323"/>
        <xdr:cNvCxnSpPr/>
      </xdr:nvCxnSpPr>
      <xdr:spPr>
        <a:xfrm flipV="1">
          <a:off x="14401800" y="1020984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116417</xdr:rowOff>
    </xdr:to>
    <xdr:cxnSp macro="">
      <xdr:nvCxnSpPr>
        <xdr:cNvPr id="327" name="直線コネクタ 326"/>
        <xdr:cNvCxnSpPr/>
      </xdr:nvCxnSpPr>
      <xdr:spPr>
        <a:xfrm>
          <a:off x="13512800" y="1022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83714</xdr:rowOff>
    </xdr:from>
    <xdr:to>
      <xdr:col>81</xdr:col>
      <xdr:colOff>95250</xdr:colOff>
      <xdr:row>60</xdr:row>
      <xdr:rowOff>13864</xdr:rowOff>
    </xdr:to>
    <xdr:sp macro="" textlink="">
      <xdr:nvSpPr>
        <xdr:cNvPr id="337" name="楕円 336"/>
        <xdr:cNvSpPr/>
      </xdr:nvSpPr>
      <xdr:spPr>
        <a:xfrm>
          <a:off x="169672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100241</xdr:rowOff>
    </xdr:from>
    <xdr:ext cx="762000" cy="259045"/>
    <xdr:sp macro="" textlink="">
      <xdr:nvSpPr>
        <xdr:cNvPr id="338" name="定員管理の状況該当値テキスト"/>
        <xdr:cNvSpPr txBox="1"/>
      </xdr:nvSpPr>
      <xdr:spPr>
        <a:xfrm>
          <a:off x="17106900" y="100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63606</xdr:rowOff>
    </xdr:from>
    <xdr:to>
      <xdr:col>77</xdr:col>
      <xdr:colOff>95250</xdr:colOff>
      <xdr:row>59</xdr:row>
      <xdr:rowOff>165206</xdr:rowOff>
    </xdr:to>
    <xdr:sp macro="" textlink="">
      <xdr:nvSpPr>
        <xdr:cNvPr id="339" name="楕円 338"/>
        <xdr:cNvSpPr/>
      </xdr:nvSpPr>
      <xdr:spPr>
        <a:xfrm>
          <a:off x="16129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3933</xdr:rowOff>
    </xdr:from>
    <xdr:ext cx="736600" cy="259045"/>
    <xdr:sp macro="" textlink="">
      <xdr:nvSpPr>
        <xdr:cNvPr id="340" name="テキスト ボックス 339"/>
        <xdr:cNvSpPr txBox="1"/>
      </xdr:nvSpPr>
      <xdr:spPr>
        <a:xfrm>
          <a:off x="15798800" y="99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43497</xdr:rowOff>
    </xdr:from>
    <xdr:to>
      <xdr:col>73</xdr:col>
      <xdr:colOff>44450</xdr:colOff>
      <xdr:row>59</xdr:row>
      <xdr:rowOff>145097</xdr:rowOff>
    </xdr:to>
    <xdr:sp macro="" textlink="">
      <xdr:nvSpPr>
        <xdr:cNvPr id="341" name="楕円 340"/>
        <xdr:cNvSpPr/>
      </xdr:nvSpPr>
      <xdr:spPr>
        <a:xfrm>
          <a:off x="15240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155274</xdr:rowOff>
    </xdr:from>
    <xdr:ext cx="762000" cy="259045"/>
    <xdr:sp macro="" textlink="">
      <xdr:nvSpPr>
        <xdr:cNvPr id="342" name="テキスト ボックス 341"/>
        <xdr:cNvSpPr txBox="1"/>
      </xdr:nvSpPr>
      <xdr:spPr>
        <a:xfrm>
          <a:off x="14909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343" name="楕円 342"/>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5944</xdr:rowOff>
    </xdr:from>
    <xdr:ext cx="762000" cy="259045"/>
    <xdr:sp macro="" textlink="">
      <xdr:nvSpPr>
        <xdr:cNvPr id="344" name="テキスト ボックス 343"/>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57573</xdr:rowOff>
    </xdr:from>
    <xdr:to>
      <xdr:col>64</xdr:col>
      <xdr:colOff>152400</xdr:colOff>
      <xdr:row>59</xdr:row>
      <xdr:rowOff>159173</xdr:rowOff>
    </xdr:to>
    <xdr:sp macro="" textlink="">
      <xdr:nvSpPr>
        <xdr:cNvPr id="345" name="楕円 344"/>
        <xdr:cNvSpPr/>
      </xdr:nvSpPr>
      <xdr:spPr>
        <a:xfrm>
          <a:off x="13462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169350</xdr:rowOff>
    </xdr:from>
    <xdr:ext cx="762000" cy="259045"/>
    <xdr:sp macro="" textlink="">
      <xdr:nvSpPr>
        <xdr:cNvPr id="346" name="テキスト ボックス 345"/>
        <xdr:cNvSpPr txBox="1"/>
      </xdr:nvSpPr>
      <xdr:spPr>
        <a:xfrm>
          <a:off x="13131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年度までは市制施行時の大型事業による公債費負担の終了により、減少傾向にあったが、平成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に転じた。類似団体内平均値を下回っているものの、今後増加が見込まれることから、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11854</xdr:rowOff>
    </xdr:to>
    <xdr:cxnSp macro="">
      <xdr:nvCxnSpPr>
        <xdr:cNvPr id="379" name="直線コネクタ 378"/>
        <xdr:cNvCxnSpPr/>
      </xdr:nvCxnSpPr>
      <xdr:spPr>
        <a:xfrm>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167217</xdr:rowOff>
    </xdr:to>
    <xdr:cxnSp macro="">
      <xdr:nvCxnSpPr>
        <xdr:cNvPr id="382" name="直線コネクタ 381"/>
        <xdr:cNvCxnSpPr/>
      </xdr:nvCxnSpPr>
      <xdr:spPr>
        <a:xfrm>
          <a:off x="15290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151130</xdr:rowOff>
    </xdr:to>
    <xdr:cxnSp macro="">
      <xdr:nvCxnSpPr>
        <xdr:cNvPr id="385" name="直線コネクタ 384"/>
        <xdr:cNvCxnSpPr/>
      </xdr:nvCxnSpPr>
      <xdr:spPr>
        <a:xfrm>
          <a:off x="14401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27940</xdr:rowOff>
    </xdr:to>
    <xdr:cxnSp macro="">
      <xdr:nvCxnSpPr>
        <xdr:cNvPr id="388" name="直線コネクタ 387"/>
        <xdr:cNvCxnSpPr/>
      </xdr:nvCxnSpPr>
      <xdr:spPr>
        <a:xfrm flipV="1">
          <a:off x="13512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8" name="楕円 397"/>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9"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0" name="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1" name="テキスト ボックス 400"/>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3" name="テキスト ボックス 402"/>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4" name="楕円 403"/>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5" name="テキスト ボックス 404"/>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6" name="楕円 405"/>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7" name="テキスト ボックス 406"/>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行財政改革等の結果、近年は類似団体平均を下回っているが、平成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年度は横ばいであるものの、平成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内平均値との差が小さくなっている。一方で、ラスパイレス指数は低い状態で推移していることから、ラスパイレス指数には含まれない短時間勤務職員の増や地域手当率の増加などが影響しており、民間委託や業務の効率化など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50800</xdr:rowOff>
    </xdr:to>
    <xdr:cxnSp macro="">
      <xdr:nvCxnSpPr>
        <xdr:cNvPr id="66" name="直線コネクタ 65"/>
        <xdr:cNvCxnSpPr/>
      </xdr:nvCxnSpPr>
      <xdr:spPr>
        <a:xfrm flipV="1">
          <a:off x="3987800" y="6162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50800</xdr:rowOff>
    </xdr:to>
    <xdr:cxnSp macro="">
      <xdr:nvCxnSpPr>
        <xdr:cNvPr id="69" name="直線コネクタ 68"/>
        <xdr:cNvCxnSpPr/>
      </xdr:nvCxnSpPr>
      <xdr:spPr>
        <a:xfrm>
          <a:off x="3098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50800</xdr:rowOff>
    </xdr:to>
    <xdr:cxnSp macro="">
      <xdr:nvCxnSpPr>
        <xdr:cNvPr id="72" name="直線コネクタ 71"/>
        <xdr:cNvCxnSpPr/>
      </xdr:nvCxnSpPr>
      <xdr:spPr>
        <a:xfrm>
          <a:off x="2209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12700</xdr:rowOff>
    </xdr:to>
    <xdr:cxnSp macro="">
      <xdr:nvCxnSpPr>
        <xdr:cNvPr id="75" name="直線コネクタ 74"/>
        <xdr:cNvCxnSpPr/>
      </xdr:nvCxnSpPr>
      <xdr:spPr>
        <a:xfrm>
          <a:off x="1320800" y="611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行財政改革により、職員人件費等から委託料（物件費）へシフトした結果、恒常的に類似団体平均を上回っていたが、平成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年度からは類似団体平均を下回り、令和元年度は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ポイント下回った。今後も指定管理者制度の導入、民間委託の実施等により競争に伴うコスト削減を進め、物件費の適正化に努める。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17</xdr:row>
      <xdr:rowOff>4536</xdr:rowOff>
    </xdr:to>
    <xdr:cxnSp macro="">
      <xdr:nvCxnSpPr>
        <xdr:cNvPr id="129" name="直線コネクタ 128"/>
        <xdr:cNvCxnSpPr/>
      </xdr:nvCxnSpPr>
      <xdr:spPr>
        <a:xfrm flipV="1">
          <a:off x="15671800" y="28103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4536</xdr:rowOff>
    </xdr:to>
    <xdr:cxnSp macro="">
      <xdr:nvCxnSpPr>
        <xdr:cNvPr id="132" name="直線コネクタ 131"/>
        <xdr:cNvCxnSpPr/>
      </xdr:nvCxnSpPr>
      <xdr:spPr>
        <a:xfrm>
          <a:off x="14782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16</xdr:row>
      <xdr:rowOff>165100</xdr:rowOff>
    </xdr:to>
    <xdr:cxnSp macro="">
      <xdr:nvCxnSpPr>
        <xdr:cNvPr id="135" name="直線コネクタ 134"/>
        <xdr:cNvCxnSpPr/>
      </xdr:nvCxnSpPr>
      <xdr:spPr>
        <a:xfrm>
          <a:off x="13893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143329</xdr:rowOff>
    </xdr:to>
    <xdr:cxnSp macro="">
      <xdr:nvCxnSpPr>
        <xdr:cNvPr id="138" name="直線コネクタ 137"/>
        <xdr:cNvCxnSpPr/>
      </xdr:nvCxnSpPr>
      <xdr:spPr>
        <a:xfrm>
          <a:off x="13004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51" name="テキスト ボックス 150"/>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5" name="テキスト ボックス 154"/>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例年、類似団体平均を上回っていたが、その差は年々小さくなり、令和元年度は類似団体平均を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ポイント下回っている。今後、幼保無償化などにより増加が見込まれるが、資格審査等の適正化や単独扶助事業の見直し等により、扶助費の増加を引き続き抑制していく必要がある。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73660</xdr:rowOff>
    </xdr:to>
    <xdr:cxnSp macro="">
      <xdr:nvCxnSpPr>
        <xdr:cNvPr id="190" name="直線コネクタ 189"/>
        <xdr:cNvCxnSpPr/>
      </xdr:nvCxnSpPr>
      <xdr:spPr>
        <a:xfrm>
          <a:off x="3987800" y="965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58420</xdr:rowOff>
    </xdr:to>
    <xdr:cxnSp macro="">
      <xdr:nvCxnSpPr>
        <xdr:cNvPr id="193" name="直線コネクタ 192"/>
        <xdr:cNvCxnSpPr/>
      </xdr:nvCxnSpPr>
      <xdr:spPr>
        <a:xfrm flipV="1">
          <a:off x="3098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58420</xdr:rowOff>
    </xdr:to>
    <xdr:cxnSp macro="">
      <xdr:nvCxnSpPr>
        <xdr:cNvPr id="196" name="直線コネクタ 195"/>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58420</xdr:rowOff>
    </xdr:to>
    <xdr:cxnSp macro="">
      <xdr:nvCxnSpPr>
        <xdr:cNvPr id="199" name="直線コネクタ 198"/>
        <xdr:cNvCxnSpPr/>
      </xdr:nvCxnSpPr>
      <xdr:spPr>
        <a:xfrm>
          <a:off x="1320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22860</xdr:rowOff>
    </xdr:from>
    <xdr:to>
      <xdr:col>24</xdr:col>
      <xdr:colOff>76200</xdr:colOff>
      <xdr:row>56</xdr:row>
      <xdr:rowOff>124460</xdr:rowOff>
    </xdr:to>
    <xdr:sp macro="" textlink="">
      <xdr:nvSpPr>
        <xdr:cNvPr id="209" name="楕円 208"/>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39387</xdr:rowOff>
    </xdr:from>
    <xdr:ext cx="762000" cy="259045"/>
    <xdr:sp macro="" textlink="">
      <xdr:nvSpPr>
        <xdr:cNvPr id="210" name="扶助費該当値テキスト"/>
        <xdr:cNvSpPr txBox="1"/>
      </xdr:nvSpPr>
      <xdr:spPr>
        <a:xfrm>
          <a:off x="4914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13" name="楕円 212"/>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4" name="テキスト ボックス 213"/>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5" name="楕円 214"/>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6" name="テキスト ボックス 215"/>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7" name="楕円 216"/>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18" name="テキスト ボックス 217"/>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ポイント下がっている。これは、下水道事業が公営企業会計へ移行したことにより、公共下水道事業会計への繰出を、繰出金から補助費等として整理したことが主な要因である。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59</xdr:row>
      <xdr:rowOff>24130</xdr:rowOff>
    </xdr:to>
    <xdr:cxnSp macro="">
      <xdr:nvCxnSpPr>
        <xdr:cNvPr id="251" name="直線コネクタ 250"/>
        <xdr:cNvCxnSpPr/>
      </xdr:nvCxnSpPr>
      <xdr:spPr>
        <a:xfrm flipV="1">
          <a:off x="15671800" y="973582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59</xdr:row>
      <xdr:rowOff>24130</xdr:rowOff>
    </xdr:to>
    <xdr:cxnSp macro="">
      <xdr:nvCxnSpPr>
        <xdr:cNvPr id="254" name="直線コネクタ 253"/>
        <xdr:cNvCxnSpPr/>
      </xdr:nvCxnSpPr>
      <xdr:spPr>
        <a:xfrm>
          <a:off x="14782800" y="1006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119380</xdr:rowOff>
    </xdr:to>
    <xdr:cxnSp macro="">
      <xdr:nvCxnSpPr>
        <xdr:cNvPr id="257" name="直線コネクタ 256"/>
        <xdr:cNvCxnSpPr/>
      </xdr:nvCxnSpPr>
      <xdr:spPr>
        <a:xfrm>
          <a:off x="13893800" y="997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35560</xdr:rowOff>
    </xdr:to>
    <xdr:cxnSp macro="">
      <xdr:nvCxnSpPr>
        <xdr:cNvPr id="260" name="直線コネクタ 259"/>
        <xdr:cNvCxnSpPr/>
      </xdr:nvCxnSpPr>
      <xdr:spPr>
        <a:xfrm>
          <a:off x="13004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0" name="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1"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2" name="楕円 271"/>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3" name="テキスト ボックス 272"/>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4" name="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6" name="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8" name="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いる。これは、下水道事業が公営企業会計へ移行したことにより、公共下水道事業会計への繰出を、補助費等として整理したことが主な要因である。下水道事業については経費を節減するととも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実施した料金改定により少しずつ改善に向けて見直しを行っているところであり、普通会計への負担額を減らしていくよう努める。その他団体への補助については、明確な基準を設けて、必要性の低い補助金の見直しや廃止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48623</xdr:rowOff>
    </xdr:from>
    <xdr:to>
      <xdr:col>82</xdr:col>
      <xdr:colOff>107950</xdr:colOff>
      <xdr:row>39</xdr:row>
      <xdr:rowOff>7801</xdr:rowOff>
    </xdr:to>
    <xdr:cxnSp macro="">
      <xdr:nvCxnSpPr>
        <xdr:cNvPr id="313" name="直線コネクタ 312"/>
        <xdr:cNvCxnSpPr/>
      </xdr:nvCxnSpPr>
      <xdr:spPr>
        <a:xfrm>
          <a:off x="15671800" y="656372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48623</xdr:rowOff>
    </xdr:from>
    <xdr:to>
      <xdr:col>78</xdr:col>
      <xdr:colOff>69850</xdr:colOff>
      <xdr:row>38</xdr:row>
      <xdr:rowOff>55154</xdr:rowOff>
    </xdr:to>
    <xdr:cxnSp macro="">
      <xdr:nvCxnSpPr>
        <xdr:cNvPr id="316" name="直線コネクタ 315"/>
        <xdr:cNvCxnSpPr/>
      </xdr:nvCxnSpPr>
      <xdr:spPr>
        <a:xfrm flipV="1">
          <a:off x="14782800" y="65637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2903</xdr:rowOff>
    </xdr:from>
    <xdr:to>
      <xdr:col>73</xdr:col>
      <xdr:colOff>180975</xdr:colOff>
      <xdr:row>38</xdr:row>
      <xdr:rowOff>55154</xdr:rowOff>
    </xdr:to>
    <xdr:cxnSp macro="">
      <xdr:nvCxnSpPr>
        <xdr:cNvPr id="319" name="直線コネクタ 318"/>
        <xdr:cNvCxnSpPr/>
      </xdr:nvCxnSpPr>
      <xdr:spPr>
        <a:xfrm>
          <a:off x="13893800" y="65180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2903</xdr:rowOff>
    </xdr:to>
    <xdr:cxnSp macro="">
      <xdr:nvCxnSpPr>
        <xdr:cNvPr id="322" name="直線コネクタ 321"/>
        <xdr:cNvCxnSpPr/>
      </xdr:nvCxnSpPr>
      <xdr:spPr>
        <a:xfrm>
          <a:off x="13004800" y="65049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128451</xdr:rowOff>
    </xdr:from>
    <xdr:to>
      <xdr:col>82</xdr:col>
      <xdr:colOff>158750</xdr:colOff>
      <xdr:row>39</xdr:row>
      <xdr:rowOff>58601</xdr:rowOff>
    </xdr:to>
    <xdr:sp macro="" textlink="">
      <xdr:nvSpPr>
        <xdr:cNvPr id="332" name="楕円 331"/>
        <xdr:cNvSpPr/>
      </xdr:nvSpPr>
      <xdr:spPr>
        <a:xfrm>
          <a:off x="164592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100528</xdr:rowOff>
    </xdr:from>
    <xdr:ext cx="762000" cy="259045"/>
    <xdr:sp macro="" textlink="">
      <xdr:nvSpPr>
        <xdr:cNvPr id="333" name="補助費等該当値テキスト"/>
        <xdr:cNvSpPr txBox="1"/>
      </xdr:nvSpPr>
      <xdr:spPr>
        <a:xfrm>
          <a:off x="165989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169273</xdr:rowOff>
    </xdr:from>
    <xdr:to>
      <xdr:col>78</xdr:col>
      <xdr:colOff>120650</xdr:colOff>
      <xdr:row>38</xdr:row>
      <xdr:rowOff>99423</xdr:rowOff>
    </xdr:to>
    <xdr:sp macro="" textlink="">
      <xdr:nvSpPr>
        <xdr:cNvPr id="334" name="楕円 333"/>
        <xdr:cNvSpPr/>
      </xdr:nvSpPr>
      <xdr:spPr>
        <a:xfrm>
          <a:off x="15621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84200</xdr:rowOff>
    </xdr:from>
    <xdr:ext cx="736600" cy="259045"/>
    <xdr:sp macro="" textlink="">
      <xdr:nvSpPr>
        <xdr:cNvPr id="335" name="テキスト ボックス 334"/>
        <xdr:cNvSpPr txBox="1"/>
      </xdr:nvSpPr>
      <xdr:spPr>
        <a:xfrm>
          <a:off x="15290800" y="65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xdr:rowOff>
    </xdr:from>
    <xdr:to>
      <xdr:col>74</xdr:col>
      <xdr:colOff>31750</xdr:colOff>
      <xdr:row>38</xdr:row>
      <xdr:rowOff>105954</xdr:rowOff>
    </xdr:to>
    <xdr:sp macro="" textlink="">
      <xdr:nvSpPr>
        <xdr:cNvPr id="336" name="楕円 335"/>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90731</xdr:rowOff>
    </xdr:from>
    <xdr:ext cx="762000" cy="259045"/>
    <xdr:sp macro="" textlink="">
      <xdr:nvSpPr>
        <xdr:cNvPr id="337" name="テキスト ボックス 336"/>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123553</xdr:rowOff>
    </xdr:from>
    <xdr:to>
      <xdr:col>69</xdr:col>
      <xdr:colOff>142875</xdr:colOff>
      <xdr:row>38</xdr:row>
      <xdr:rowOff>53703</xdr:rowOff>
    </xdr:to>
    <xdr:sp macro="" textlink="">
      <xdr:nvSpPr>
        <xdr:cNvPr id="338" name="楕円 337"/>
        <xdr:cNvSpPr/>
      </xdr:nvSpPr>
      <xdr:spPr>
        <a:xfrm>
          <a:off x="13843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39" name="テキスト ボックス 338"/>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40" name="楕円 339"/>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41" name="テキスト ボックス 340"/>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年度、令和元年度中に実施した繰上償還により一時的には公債費の減少が見込まれるが、一方で、平成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が始まり、小中学校の空調設備設置工事や公共施設の建替えにより、今後は増加傾向に転じる見込みで、償還財源の確保に努めるとともに、引き続き起債対象の普通建設事業等を慎重に判断しながら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115570</xdr:rowOff>
    </xdr:to>
    <xdr:cxnSp macro="">
      <xdr:nvCxnSpPr>
        <xdr:cNvPr id="374" name="直線コネクタ 373"/>
        <xdr:cNvCxnSpPr/>
      </xdr:nvCxnSpPr>
      <xdr:spPr>
        <a:xfrm flipV="1">
          <a:off x="3987800" y="12959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130810</xdr:rowOff>
    </xdr:to>
    <xdr:cxnSp macro="">
      <xdr:nvCxnSpPr>
        <xdr:cNvPr id="377" name="直線コネクタ 376"/>
        <xdr:cNvCxnSpPr/>
      </xdr:nvCxnSpPr>
      <xdr:spPr>
        <a:xfrm flipV="1">
          <a:off x="3098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130810</xdr:rowOff>
    </xdr:to>
    <xdr:cxnSp macro="">
      <xdr:nvCxnSpPr>
        <xdr:cNvPr id="380" name="直線コネクタ 379"/>
        <xdr:cNvCxnSpPr/>
      </xdr:nvCxnSpPr>
      <xdr:spPr>
        <a:xfrm>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85090</xdr:rowOff>
    </xdr:to>
    <xdr:cxnSp macro="">
      <xdr:nvCxnSpPr>
        <xdr:cNvPr id="383" name="直線コネクタ 382"/>
        <xdr:cNvCxnSpPr/>
      </xdr:nvCxnSpPr>
      <xdr:spPr>
        <a:xfrm>
          <a:off x="1320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93" name="楕円 392"/>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94"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5" name="楕円 394"/>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6" name="テキスト ボックス 395"/>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7" name="楕円 396"/>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8" name="テキスト ボックス 397"/>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9" name="楕円 398"/>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400" name="テキスト ボックス 399"/>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401" name="楕円 400"/>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402" name="テキスト ボックス 401"/>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全体的に増加傾向にあったが、令和元年度は類似団体平均を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ポイント上回っているものの、</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少している。これは、下水道事業が公営企業会計へ移行したことに伴う経常的な一般財源の減が主な要因である。引き続き充当可能な一般財源を確保し、事業の見直しにより関係経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79</xdr:row>
      <xdr:rowOff>165863</xdr:rowOff>
    </xdr:to>
    <xdr:cxnSp macro="">
      <xdr:nvCxnSpPr>
        <xdr:cNvPr id="433" name="直線コネクタ 432"/>
        <xdr:cNvCxnSpPr/>
      </xdr:nvCxnSpPr>
      <xdr:spPr>
        <a:xfrm flipV="1">
          <a:off x="15671800" y="13490956"/>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124713</xdr:rowOff>
    </xdr:from>
    <xdr:to>
      <xdr:col>78</xdr:col>
      <xdr:colOff>69850</xdr:colOff>
      <xdr:row>79</xdr:row>
      <xdr:rowOff>165863</xdr:rowOff>
    </xdr:to>
    <xdr:cxnSp macro="">
      <xdr:nvCxnSpPr>
        <xdr:cNvPr id="436" name="直線コネクタ 435"/>
        <xdr:cNvCxnSpPr/>
      </xdr:nvCxnSpPr>
      <xdr:spPr>
        <a:xfrm>
          <a:off x="14782800" y="136692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124713</xdr:rowOff>
    </xdr:to>
    <xdr:cxnSp macro="">
      <xdr:nvCxnSpPr>
        <xdr:cNvPr id="439" name="直線コネクタ 438"/>
        <xdr:cNvCxnSpPr/>
      </xdr:nvCxnSpPr>
      <xdr:spPr>
        <a:xfrm>
          <a:off x="13893800" y="135503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5842</xdr:rowOff>
    </xdr:to>
    <xdr:cxnSp macro="">
      <xdr:nvCxnSpPr>
        <xdr:cNvPr id="442" name="直線コネクタ 441"/>
        <xdr:cNvCxnSpPr/>
      </xdr:nvCxnSpPr>
      <xdr:spPr>
        <a:xfrm>
          <a:off x="13004800" y="13454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2" name="楕円 451"/>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3"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54" name="楕円 453"/>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55" name="テキスト ボックス 454"/>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56" name="楕円 455"/>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57" name="テキスト ボックス 456"/>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8" name="楕円 457"/>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9" name="テキスト ボックス 458"/>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0" name="楕円 459"/>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1" name="テキスト ボックス 460"/>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109722</xdr:rowOff>
    </xdr:from>
    <xdr:to>
      <xdr:col>29</xdr:col>
      <xdr:colOff>127000</xdr:colOff>
      <xdr:row>17</xdr:row>
      <xdr:rowOff>118561</xdr:rowOff>
    </xdr:to>
    <xdr:cxnSp macro="">
      <xdr:nvCxnSpPr>
        <xdr:cNvPr id="50" name="直線コネクタ 49"/>
        <xdr:cNvCxnSpPr/>
      </xdr:nvCxnSpPr>
      <xdr:spPr bwMode="auto">
        <a:xfrm flipV="1">
          <a:off x="5003800" y="3071997"/>
          <a:ext cx="6477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118561</xdr:rowOff>
    </xdr:from>
    <xdr:to>
      <xdr:col>26</xdr:col>
      <xdr:colOff>50800</xdr:colOff>
      <xdr:row>17</xdr:row>
      <xdr:rowOff>145650</xdr:rowOff>
    </xdr:to>
    <xdr:cxnSp macro="">
      <xdr:nvCxnSpPr>
        <xdr:cNvPr id="53" name="直線コネクタ 52"/>
        <xdr:cNvCxnSpPr/>
      </xdr:nvCxnSpPr>
      <xdr:spPr bwMode="auto">
        <a:xfrm flipV="1">
          <a:off x="4305300" y="308083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121209</xdr:rowOff>
    </xdr:from>
    <xdr:to>
      <xdr:col>22</xdr:col>
      <xdr:colOff>114300</xdr:colOff>
      <xdr:row>17</xdr:row>
      <xdr:rowOff>145650</xdr:rowOff>
    </xdr:to>
    <xdr:cxnSp macro="">
      <xdr:nvCxnSpPr>
        <xdr:cNvPr id="56" name="直線コネクタ 55"/>
        <xdr:cNvCxnSpPr/>
      </xdr:nvCxnSpPr>
      <xdr:spPr bwMode="auto">
        <a:xfrm>
          <a:off x="3606800" y="3083484"/>
          <a:ext cx="698500" cy="2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121209</xdr:rowOff>
    </xdr:from>
    <xdr:to>
      <xdr:col>18</xdr:col>
      <xdr:colOff>177800</xdr:colOff>
      <xdr:row>17</xdr:row>
      <xdr:rowOff>148088</xdr:rowOff>
    </xdr:to>
    <xdr:cxnSp macro="">
      <xdr:nvCxnSpPr>
        <xdr:cNvPr id="59" name="直線コネクタ 58"/>
        <xdr:cNvCxnSpPr/>
      </xdr:nvCxnSpPr>
      <xdr:spPr bwMode="auto">
        <a:xfrm flipV="1">
          <a:off x="2908300" y="3083484"/>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58922</xdr:rowOff>
    </xdr:from>
    <xdr:to>
      <xdr:col>29</xdr:col>
      <xdr:colOff>177800</xdr:colOff>
      <xdr:row>17</xdr:row>
      <xdr:rowOff>160522</xdr:rowOff>
    </xdr:to>
    <xdr:sp macro="" textlink="">
      <xdr:nvSpPr>
        <xdr:cNvPr id="69" name="楕円 68"/>
        <xdr:cNvSpPr/>
      </xdr:nvSpPr>
      <xdr:spPr bwMode="auto">
        <a:xfrm>
          <a:off x="5600700" y="302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30999</xdr:rowOff>
    </xdr:from>
    <xdr:ext cx="762000" cy="259045"/>
    <xdr:sp macro="" textlink="">
      <xdr:nvSpPr>
        <xdr:cNvPr id="70" name="人口1人当たり決算額の推移該当値テキスト130"/>
        <xdr:cNvSpPr txBox="1"/>
      </xdr:nvSpPr>
      <xdr:spPr>
        <a:xfrm>
          <a:off x="5740400" y="29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67761</xdr:rowOff>
    </xdr:from>
    <xdr:to>
      <xdr:col>26</xdr:col>
      <xdr:colOff>101600</xdr:colOff>
      <xdr:row>17</xdr:row>
      <xdr:rowOff>169361</xdr:rowOff>
    </xdr:to>
    <xdr:sp macro="" textlink="">
      <xdr:nvSpPr>
        <xdr:cNvPr id="71" name="楕円 70"/>
        <xdr:cNvSpPr/>
      </xdr:nvSpPr>
      <xdr:spPr bwMode="auto">
        <a:xfrm>
          <a:off x="4953000" y="303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154138</xdr:rowOff>
    </xdr:from>
    <xdr:ext cx="736600" cy="259045"/>
    <xdr:sp macro="" textlink="">
      <xdr:nvSpPr>
        <xdr:cNvPr id="72" name="テキスト ボックス 71"/>
        <xdr:cNvSpPr txBox="1"/>
      </xdr:nvSpPr>
      <xdr:spPr>
        <a:xfrm>
          <a:off x="4622800" y="31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94850</xdr:rowOff>
    </xdr:from>
    <xdr:to>
      <xdr:col>22</xdr:col>
      <xdr:colOff>165100</xdr:colOff>
      <xdr:row>18</xdr:row>
      <xdr:rowOff>25000</xdr:rowOff>
    </xdr:to>
    <xdr:sp macro="" textlink="">
      <xdr:nvSpPr>
        <xdr:cNvPr id="73" name="楕円 72"/>
        <xdr:cNvSpPr/>
      </xdr:nvSpPr>
      <xdr:spPr bwMode="auto">
        <a:xfrm>
          <a:off x="4254500" y="305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9777</xdr:rowOff>
    </xdr:from>
    <xdr:ext cx="762000" cy="259045"/>
    <xdr:sp macro="" textlink="">
      <xdr:nvSpPr>
        <xdr:cNvPr id="74" name="テキスト ボックス 73"/>
        <xdr:cNvSpPr txBox="1"/>
      </xdr:nvSpPr>
      <xdr:spPr>
        <a:xfrm>
          <a:off x="3924300" y="31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70409</xdr:rowOff>
    </xdr:from>
    <xdr:to>
      <xdr:col>19</xdr:col>
      <xdr:colOff>38100</xdr:colOff>
      <xdr:row>18</xdr:row>
      <xdr:rowOff>559</xdr:rowOff>
    </xdr:to>
    <xdr:sp macro="" textlink="">
      <xdr:nvSpPr>
        <xdr:cNvPr id="75" name="楕円 74"/>
        <xdr:cNvSpPr/>
      </xdr:nvSpPr>
      <xdr:spPr bwMode="auto">
        <a:xfrm>
          <a:off x="35560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156786</xdr:rowOff>
    </xdr:from>
    <xdr:ext cx="762000" cy="259045"/>
    <xdr:sp macro="" textlink="">
      <xdr:nvSpPr>
        <xdr:cNvPr id="76" name="テキスト ボックス 75"/>
        <xdr:cNvSpPr txBox="1"/>
      </xdr:nvSpPr>
      <xdr:spPr>
        <a:xfrm>
          <a:off x="3225800" y="31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97288</xdr:rowOff>
    </xdr:from>
    <xdr:to>
      <xdr:col>15</xdr:col>
      <xdr:colOff>101600</xdr:colOff>
      <xdr:row>18</xdr:row>
      <xdr:rowOff>27438</xdr:rowOff>
    </xdr:to>
    <xdr:sp macro="" textlink="">
      <xdr:nvSpPr>
        <xdr:cNvPr id="77" name="楕円 76"/>
        <xdr:cNvSpPr/>
      </xdr:nvSpPr>
      <xdr:spPr bwMode="auto">
        <a:xfrm>
          <a:off x="2857500" y="305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12215</xdr:rowOff>
    </xdr:from>
    <xdr:ext cx="762000" cy="259045"/>
    <xdr:sp macro="" textlink="">
      <xdr:nvSpPr>
        <xdr:cNvPr id="78" name="テキスト ボックス 77"/>
        <xdr:cNvSpPr txBox="1"/>
      </xdr:nvSpPr>
      <xdr:spPr>
        <a:xfrm>
          <a:off x="2527300" y="31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8193</xdr:rowOff>
    </xdr:from>
    <xdr:to>
      <xdr:col>29</xdr:col>
      <xdr:colOff>127000</xdr:colOff>
      <xdr:row>36</xdr:row>
      <xdr:rowOff>10316</xdr:rowOff>
    </xdr:to>
    <xdr:cxnSp macro="">
      <xdr:nvCxnSpPr>
        <xdr:cNvPr id="113" name="直線コネクタ 112"/>
        <xdr:cNvCxnSpPr/>
      </xdr:nvCxnSpPr>
      <xdr:spPr bwMode="auto">
        <a:xfrm flipV="1">
          <a:off x="5003800" y="6961443"/>
          <a:ext cx="6477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340186</xdr:rowOff>
    </xdr:from>
    <xdr:to>
      <xdr:col>26</xdr:col>
      <xdr:colOff>50800</xdr:colOff>
      <xdr:row>36</xdr:row>
      <xdr:rowOff>10316</xdr:rowOff>
    </xdr:to>
    <xdr:cxnSp macro="">
      <xdr:nvCxnSpPr>
        <xdr:cNvPr id="116" name="直線コネクタ 115"/>
        <xdr:cNvCxnSpPr/>
      </xdr:nvCxnSpPr>
      <xdr:spPr bwMode="auto">
        <a:xfrm>
          <a:off x="4305300" y="6950536"/>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340186</xdr:rowOff>
    </xdr:from>
    <xdr:to>
      <xdr:col>22</xdr:col>
      <xdr:colOff>114300</xdr:colOff>
      <xdr:row>36</xdr:row>
      <xdr:rowOff>66029</xdr:rowOff>
    </xdr:to>
    <xdr:cxnSp macro="">
      <xdr:nvCxnSpPr>
        <xdr:cNvPr id="119" name="直線コネクタ 118"/>
        <xdr:cNvCxnSpPr/>
      </xdr:nvCxnSpPr>
      <xdr:spPr bwMode="auto">
        <a:xfrm flipV="1">
          <a:off x="3606800" y="6950536"/>
          <a:ext cx="6985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41111</xdr:rowOff>
    </xdr:from>
    <xdr:to>
      <xdr:col>18</xdr:col>
      <xdr:colOff>177800</xdr:colOff>
      <xdr:row>36</xdr:row>
      <xdr:rowOff>66029</xdr:rowOff>
    </xdr:to>
    <xdr:cxnSp macro="">
      <xdr:nvCxnSpPr>
        <xdr:cNvPr id="122" name="直線コネクタ 121"/>
        <xdr:cNvCxnSpPr/>
      </xdr:nvCxnSpPr>
      <xdr:spPr bwMode="auto">
        <a:xfrm>
          <a:off x="2908300" y="6994361"/>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300293</xdr:rowOff>
    </xdr:from>
    <xdr:to>
      <xdr:col>29</xdr:col>
      <xdr:colOff>177800</xdr:colOff>
      <xdr:row>36</xdr:row>
      <xdr:rowOff>58993</xdr:rowOff>
    </xdr:to>
    <xdr:sp macro="" textlink="">
      <xdr:nvSpPr>
        <xdr:cNvPr id="132" name="楕円 131"/>
        <xdr:cNvSpPr/>
      </xdr:nvSpPr>
      <xdr:spPr bwMode="auto">
        <a:xfrm>
          <a:off x="56007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272370</xdr:rowOff>
    </xdr:from>
    <xdr:ext cx="762000" cy="259045"/>
    <xdr:sp macro="" textlink="">
      <xdr:nvSpPr>
        <xdr:cNvPr id="133" name="人口1人当たり決算額の推移該当値テキスト445"/>
        <xdr:cNvSpPr txBox="1"/>
      </xdr:nvSpPr>
      <xdr:spPr>
        <a:xfrm>
          <a:off x="5740400" y="688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302416</xdr:rowOff>
    </xdr:from>
    <xdr:to>
      <xdr:col>26</xdr:col>
      <xdr:colOff>101600</xdr:colOff>
      <xdr:row>36</xdr:row>
      <xdr:rowOff>61116</xdr:rowOff>
    </xdr:to>
    <xdr:sp macro="" textlink="">
      <xdr:nvSpPr>
        <xdr:cNvPr id="134" name="楕円 133"/>
        <xdr:cNvSpPr/>
      </xdr:nvSpPr>
      <xdr:spPr bwMode="auto">
        <a:xfrm>
          <a:off x="49530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45893</xdr:rowOff>
    </xdr:from>
    <xdr:ext cx="736600" cy="259045"/>
    <xdr:sp macro="" textlink="">
      <xdr:nvSpPr>
        <xdr:cNvPr id="135" name="テキスト ボックス 134"/>
        <xdr:cNvSpPr txBox="1"/>
      </xdr:nvSpPr>
      <xdr:spPr>
        <a:xfrm>
          <a:off x="4622800" y="6999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289386</xdr:rowOff>
    </xdr:from>
    <xdr:to>
      <xdr:col>22</xdr:col>
      <xdr:colOff>165100</xdr:colOff>
      <xdr:row>36</xdr:row>
      <xdr:rowOff>48086</xdr:rowOff>
    </xdr:to>
    <xdr:sp macro="" textlink="">
      <xdr:nvSpPr>
        <xdr:cNvPr id="136" name="楕円 135"/>
        <xdr:cNvSpPr/>
      </xdr:nvSpPr>
      <xdr:spPr bwMode="auto">
        <a:xfrm>
          <a:off x="42545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32863</xdr:rowOff>
    </xdr:from>
    <xdr:ext cx="762000" cy="259045"/>
    <xdr:sp macro="" textlink="">
      <xdr:nvSpPr>
        <xdr:cNvPr id="137" name="テキスト ボックス 136"/>
        <xdr:cNvSpPr txBox="1"/>
      </xdr:nvSpPr>
      <xdr:spPr>
        <a:xfrm>
          <a:off x="3924300" y="69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15229</xdr:rowOff>
    </xdr:from>
    <xdr:to>
      <xdr:col>19</xdr:col>
      <xdr:colOff>38100</xdr:colOff>
      <xdr:row>36</xdr:row>
      <xdr:rowOff>116829</xdr:rowOff>
    </xdr:to>
    <xdr:sp macro="" textlink="">
      <xdr:nvSpPr>
        <xdr:cNvPr id="138" name="楕円 137"/>
        <xdr:cNvSpPr/>
      </xdr:nvSpPr>
      <xdr:spPr bwMode="auto">
        <a:xfrm>
          <a:off x="3556000" y="69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101606</xdr:rowOff>
    </xdr:from>
    <xdr:ext cx="762000" cy="259045"/>
    <xdr:sp macro="" textlink="">
      <xdr:nvSpPr>
        <xdr:cNvPr id="139" name="テキスト ボックス 138"/>
        <xdr:cNvSpPr txBox="1"/>
      </xdr:nvSpPr>
      <xdr:spPr>
        <a:xfrm>
          <a:off x="3225800" y="705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333211</xdr:rowOff>
    </xdr:from>
    <xdr:to>
      <xdr:col>15</xdr:col>
      <xdr:colOff>101600</xdr:colOff>
      <xdr:row>36</xdr:row>
      <xdr:rowOff>91911</xdr:rowOff>
    </xdr:to>
    <xdr:sp macro="" textlink="">
      <xdr:nvSpPr>
        <xdr:cNvPr id="140" name="楕円 139"/>
        <xdr:cNvSpPr/>
      </xdr:nvSpPr>
      <xdr:spPr bwMode="auto">
        <a:xfrm>
          <a:off x="2857500" y="69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76688</xdr:rowOff>
    </xdr:from>
    <xdr:ext cx="762000" cy="259045"/>
    <xdr:sp macro="" textlink="">
      <xdr:nvSpPr>
        <xdr:cNvPr id="141" name="テキスト ボックス 140"/>
        <xdr:cNvSpPr txBox="1"/>
      </xdr:nvSpPr>
      <xdr:spPr>
        <a:xfrm>
          <a:off x="2527300" y="70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59004</xdr:rowOff>
    </xdr:from>
    <xdr:to>
      <xdr:col>24</xdr:col>
      <xdr:colOff>63500</xdr:colOff>
      <xdr:row>38</xdr:row>
      <xdr:rowOff>66872</xdr:rowOff>
    </xdr:to>
    <xdr:cxnSp macro="">
      <xdr:nvCxnSpPr>
        <xdr:cNvPr id="61" name="直線コネクタ 60"/>
        <xdr:cNvCxnSpPr/>
      </xdr:nvCxnSpPr>
      <xdr:spPr>
        <a:xfrm>
          <a:off x="3797300" y="6574104"/>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58109</xdr:rowOff>
    </xdr:from>
    <xdr:to>
      <xdr:col>19</xdr:col>
      <xdr:colOff>177800</xdr:colOff>
      <xdr:row>38</xdr:row>
      <xdr:rowOff>59004</xdr:rowOff>
    </xdr:to>
    <xdr:cxnSp macro="">
      <xdr:nvCxnSpPr>
        <xdr:cNvPr id="64" name="直線コネクタ 63"/>
        <xdr:cNvCxnSpPr/>
      </xdr:nvCxnSpPr>
      <xdr:spPr>
        <a:xfrm>
          <a:off x="2908300" y="657320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58109</xdr:rowOff>
    </xdr:from>
    <xdr:to>
      <xdr:col>15</xdr:col>
      <xdr:colOff>50800</xdr:colOff>
      <xdr:row>38</xdr:row>
      <xdr:rowOff>64033</xdr:rowOff>
    </xdr:to>
    <xdr:cxnSp macro="">
      <xdr:nvCxnSpPr>
        <xdr:cNvPr id="67" name="直線コネクタ 66"/>
        <xdr:cNvCxnSpPr/>
      </xdr:nvCxnSpPr>
      <xdr:spPr>
        <a:xfrm flipV="1">
          <a:off x="2019300" y="6573209"/>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64033</xdr:rowOff>
    </xdr:from>
    <xdr:to>
      <xdr:col>10</xdr:col>
      <xdr:colOff>114300</xdr:colOff>
      <xdr:row>38</xdr:row>
      <xdr:rowOff>72568</xdr:rowOff>
    </xdr:to>
    <xdr:cxnSp macro="">
      <xdr:nvCxnSpPr>
        <xdr:cNvPr id="70" name="直線コネクタ 69"/>
        <xdr:cNvCxnSpPr/>
      </xdr:nvCxnSpPr>
      <xdr:spPr>
        <a:xfrm flipV="1">
          <a:off x="1130300" y="6579133"/>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16072</xdr:rowOff>
    </xdr:from>
    <xdr:to>
      <xdr:col>24</xdr:col>
      <xdr:colOff>114300</xdr:colOff>
      <xdr:row>38</xdr:row>
      <xdr:rowOff>117672</xdr:rowOff>
    </xdr:to>
    <xdr:sp macro="" textlink="">
      <xdr:nvSpPr>
        <xdr:cNvPr id="80" name="楕円 79"/>
        <xdr:cNvSpPr/>
      </xdr:nvSpPr>
      <xdr:spPr>
        <a:xfrm>
          <a:off x="4584700" y="65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165949</xdr:rowOff>
    </xdr:from>
    <xdr:ext cx="534377" cy="259045"/>
    <xdr:sp macro="" textlink="">
      <xdr:nvSpPr>
        <xdr:cNvPr id="81" name="人件費該当値テキスト"/>
        <xdr:cNvSpPr txBox="1"/>
      </xdr:nvSpPr>
      <xdr:spPr>
        <a:xfrm>
          <a:off x="4686300" y="65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8204</xdr:rowOff>
    </xdr:from>
    <xdr:to>
      <xdr:col>20</xdr:col>
      <xdr:colOff>38100</xdr:colOff>
      <xdr:row>38</xdr:row>
      <xdr:rowOff>109804</xdr:rowOff>
    </xdr:to>
    <xdr:sp macro="" textlink="">
      <xdr:nvSpPr>
        <xdr:cNvPr id="82" name="楕円 81"/>
        <xdr:cNvSpPr/>
      </xdr:nvSpPr>
      <xdr:spPr>
        <a:xfrm>
          <a:off x="3746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100931</xdr:rowOff>
    </xdr:from>
    <xdr:ext cx="534377" cy="259045"/>
    <xdr:sp macro="" textlink="">
      <xdr:nvSpPr>
        <xdr:cNvPr id="83" name="テキスト ボックス 82"/>
        <xdr:cNvSpPr txBox="1"/>
      </xdr:nvSpPr>
      <xdr:spPr>
        <a:xfrm>
          <a:off x="3530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7309</xdr:rowOff>
    </xdr:from>
    <xdr:to>
      <xdr:col>15</xdr:col>
      <xdr:colOff>101600</xdr:colOff>
      <xdr:row>38</xdr:row>
      <xdr:rowOff>108909</xdr:rowOff>
    </xdr:to>
    <xdr:sp macro="" textlink="">
      <xdr:nvSpPr>
        <xdr:cNvPr id="84" name="楕円 83"/>
        <xdr:cNvSpPr/>
      </xdr:nvSpPr>
      <xdr:spPr>
        <a:xfrm>
          <a:off x="2857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100036</xdr:rowOff>
    </xdr:from>
    <xdr:ext cx="534377" cy="259045"/>
    <xdr:sp macro="" textlink="">
      <xdr:nvSpPr>
        <xdr:cNvPr id="85" name="テキスト ボックス 84"/>
        <xdr:cNvSpPr txBox="1"/>
      </xdr:nvSpPr>
      <xdr:spPr>
        <a:xfrm>
          <a:off x="2641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13233</xdr:rowOff>
    </xdr:from>
    <xdr:to>
      <xdr:col>10</xdr:col>
      <xdr:colOff>165100</xdr:colOff>
      <xdr:row>38</xdr:row>
      <xdr:rowOff>114833</xdr:rowOff>
    </xdr:to>
    <xdr:sp macro="" textlink="">
      <xdr:nvSpPr>
        <xdr:cNvPr id="86" name="楕円 85"/>
        <xdr:cNvSpPr/>
      </xdr:nvSpPr>
      <xdr:spPr>
        <a:xfrm>
          <a:off x="1968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105960</xdr:rowOff>
    </xdr:from>
    <xdr:ext cx="534377" cy="259045"/>
    <xdr:sp macro="" textlink="">
      <xdr:nvSpPr>
        <xdr:cNvPr id="87" name="テキスト ボックス 86"/>
        <xdr:cNvSpPr txBox="1"/>
      </xdr:nvSpPr>
      <xdr:spPr>
        <a:xfrm>
          <a:off x="1752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21768</xdr:rowOff>
    </xdr:from>
    <xdr:to>
      <xdr:col>6</xdr:col>
      <xdr:colOff>38100</xdr:colOff>
      <xdr:row>38</xdr:row>
      <xdr:rowOff>123368</xdr:rowOff>
    </xdr:to>
    <xdr:sp macro="" textlink="">
      <xdr:nvSpPr>
        <xdr:cNvPr id="88" name="楕円 87"/>
        <xdr:cNvSpPr/>
      </xdr:nvSpPr>
      <xdr:spPr>
        <a:xfrm>
          <a:off x="1079500" y="65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114495</xdr:rowOff>
    </xdr:from>
    <xdr:ext cx="534377" cy="259045"/>
    <xdr:sp macro="" textlink="">
      <xdr:nvSpPr>
        <xdr:cNvPr id="89" name="テキスト ボックス 88"/>
        <xdr:cNvSpPr txBox="1"/>
      </xdr:nvSpPr>
      <xdr:spPr>
        <a:xfrm>
          <a:off x="863111" y="662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5941</xdr:rowOff>
    </xdr:from>
    <xdr:to>
      <xdr:col>24</xdr:col>
      <xdr:colOff>63500</xdr:colOff>
      <xdr:row>56</xdr:row>
      <xdr:rowOff>71463</xdr:rowOff>
    </xdr:to>
    <xdr:cxnSp macro="">
      <xdr:nvCxnSpPr>
        <xdr:cNvPr id="123" name="直線コネクタ 122"/>
        <xdr:cNvCxnSpPr/>
      </xdr:nvCxnSpPr>
      <xdr:spPr>
        <a:xfrm>
          <a:off x="3797300" y="9607141"/>
          <a:ext cx="838200" cy="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5941</xdr:rowOff>
    </xdr:from>
    <xdr:to>
      <xdr:col>19</xdr:col>
      <xdr:colOff>177800</xdr:colOff>
      <xdr:row>56</xdr:row>
      <xdr:rowOff>85665</xdr:rowOff>
    </xdr:to>
    <xdr:cxnSp macro="">
      <xdr:nvCxnSpPr>
        <xdr:cNvPr id="126" name="直線コネクタ 125"/>
        <xdr:cNvCxnSpPr/>
      </xdr:nvCxnSpPr>
      <xdr:spPr>
        <a:xfrm flipV="1">
          <a:off x="2908300" y="9607141"/>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85665</xdr:rowOff>
    </xdr:from>
    <xdr:to>
      <xdr:col>15</xdr:col>
      <xdr:colOff>50800</xdr:colOff>
      <xdr:row>57</xdr:row>
      <xdr:rowOff>90465</xdr:rowOff>
    </xdr:to>
    <xdr:cxnSp macro="">
      <xdr:nvCxnSpPr>
        <xdr:cNvPr id="129" name="直線コネクタ 128"/>
        <xdr:cNvCxnSpPr/>
      </xdr:nvCxnSpPr>
      <xdr:spPr>
        <a:xfrm flipV="1">
          <a:off x="2019300" y="9686865"/>
          <a:ext cx="889000" cy="1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82636</xdr:rowOff>
    </xdr:from>
    <xdr:to>
      <xdr:col>10</xdr:col>
      <xdr:colOff>114300</xdr:colOff>
      <xdr:row>57</xdr:row>
      <xdr:rowOff>90465</xdr:rowOff>
    </xdr:to>
    <xdr:cxnSp macro="">
      <xdr:nvCxnSpPr>
        <xdr:cNvPr id="132" name="直線コネクタ 131"/>
        <xdr:cNvCxnSpPr/>
      </xdr:nvCxnSpPr>
      <xdr:spPr>
        <a:xfrm>
          <a:off x="1130300" y="9855286"/>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20663</xdr:rowOff>
    </xdr:from>
    <xdr:to>
      <xdr:col>24</xdr:col>
      <xdr:colOff>114300</xdr:colOff>
      <xdr:row>56</xdr:row>
      <xdr:rowOff>122263</xdr:rowOff>
    </xdr:to>
    <xdr:sp macro="" textlink="">
      <xdr:nvSpPr>
        <xdr:cNvPr id="142" name="楕円 141"/>
        <xdr:cNvSpPr/>
      </xdr:nvSpPr>
      <xdr:spPr>
        <a:xfrm>
          <a:off x="4584700" y="96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170540</xdr:rowOff>
    </xdr:from>
    <xdr:ext cx="534377" cy="259045"/>
    <xdr:sp macro="" textlink="">
      <xdr:nvSpPr>
        <xdr:cNvPr id="143" name="物件費該当値テキスト"/>
        <xdr:cNvSpPr txBox="1"/>
      </xdr:nvSpPr>
      <xdr:spPr>
        <a:xfrm>
          <a:off x="4686300" y="96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126591</xdr:rowOff>
    </xdr:from>
    <xdr:to>
      <xdr:col>20</xdr:col>
      <xdr:colOff>38100</xdr:colOff>
      <xdr:row>56</xdr:row>
      <xdr:rowOff>56741</xdr:rowOff>
    </xdr:to>
    <xdr:sp macro="" textlink="">
      <xdr:nvSpPr>
        <xdr:cNvPr id="144" name="楕円 143"/>
        <xdr:cNvSpPr/>
      </xdr:nvSpPr>
      <xdr:spPr>
        <a:xfrm>
          <a:off x="3746500" y="9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73268</xdr:rowOff>
    </xdr:from>
    <xdr:ext cx="534377" cy="259045"/>
    <xdr:sp macro="" textlink="">
      <xdr:nvSpPr>
        <xdr:cNvPr id="145" name="テキスト ボックス 144"/>
        <xdr:cNvSpPr txBox="1"/>
      </xdr:nvSpPr>
      <xdr:spPr>
        <a:xfrm>
          <a:off x="3530111" y="933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34865</xdr:rowOff>
    </xdr:from>
    <xdr:to>
      <xdr:col>15</xdr:col>
      <xdr:colOff>101600</xdr:colOff>
      <xdr:row>56</xdr:row>
      <xdr:rowOff>136465</xdr:rowOff>
    </xdr:to>
    <xdr:sp macro="" textlink="">
      <xdr:nvSpPr>
        <xdr:cNvPr id="146" name="楕円 145"/>
        <xdr:cNvSpPr/>
      </xdr:nvSpPr>
      <xdr:spPr>
        <a:xfrm>
          <a:off x="2857500" y="9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127592</xdr:rowOff>
    </xdr:from>
    <xdr:ext cx="534377" cy="259045"/>
    <xdr:sp macro="" textlink="">
      <xdr:nvSpPr>
        <xdr:cNvPr id="147" name="テキスト ボックス 146"/>
        <xdr:cNvSpPr txBox="1"/>
      </xdr:nvSpPr>
      <xdr:spPr>
        <a:xfrm>
          <a:off x="2641111" y="97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39665</xdr:rowOff>
    </xdr:from>
    <xdr:to>
      <xdr:col>10</xdr:col>
      <xdr:colOff>165100</xdr:colOff>
      <xdr:row>57</xdr:row>
      <xdr:rowOff>141265</xdr:rowOff>
    </xdr:to>
    <xdr:sp macro="" textlink="">
      <xdr:nvSpPr>
        <xdr:cNvPr id="148" name="楕円 147"/>
        <xdr:cNvSpPr/>
      </xdr:nvSpPr>
      <xdr:spPr>
        <a:xfrm>
          <a:off x="1968500" y="98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132392</xdr:rowOff>
    </xdr:from>
    <xdr:ext cx="534377" cy="259045"/>
    <xdr:sp macro="" textlink="">
      <xdr:nvSpPr>
        <xdr:cNvPr id="149" name="テキスト ボックス 148"/>
        <xdr:cNvSpPr txBox="1"/>
      </xdr:nvSpPr>
      <xdr:spPr>
        <a:xfrm>
          <a:off x="1752111" y="99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31836</xdr:rowOff>
    </xdr:from>
    <xdr:to>
      <xdr:col>6</xdr:col>
      <xdr:colOff>38100</xdr:colOff>
      <xdr:row>57</xdr:row>
      <xdr:rowOff>133436</xdr:rowOff>
    </xdr:to>
    <xdr:sp macro="" textlink="">
      <xdr:nvSpPr>
        <xdr:cNvPr id="150" name="楕円 149"/>
        <xdr:cNvSpPr/>
      </xdr:nvSpPr>
      <xdr:spPr>
        <a:xfrm>
          <a:off x="1079500" y="98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124563</xdr:rowOff>
    </xdr:from>
    <xdr:ext cx="534377" cy="259045"/>
    <xdr:sp macro="" textlink="">
      <xdr:nvSpPr>
        <xdr:cNvPr id="151" name="テキスト ボックス 150"/>
        <xdr:cNvSpPr txBox="1"/>
      </xdr:nvSpPr>
      <xdr:spPr>
        <a:xfrm>
          <a:off x="863111" y="9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135813</xdr:rowOff>
    </xdr:from>
    <xdr:to>
      <xdr:col>24</xdr:col>
      <xdr:colOff>63500</xdr:colOff>
      <xdr:row>77</xdr:row>
      <xdr:rowOff>148569</xdr:rowOff>
    </xdr:to>
    <xdr:cxnSp macro="">
      <xdr:nvCxnSpPr>
        <xdr:cNvPr id="178" name="直線コネクタ 177"/>
        <xdr:cNvCxnSpPr/>
      </xdr:nvCxnSpPr>
      <xdr:spPr>
        <a:xfrm flipV="1">
          <a:off x="3797300" y="13337463"/>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148569</xdr:rowOff>
    </xdr:from>
    <xdr:to>
      <xdr:col>19</xdr:col>
      <xdr:colOff>177800</xdr:colOff>
      <xdr:row>77</xdr:row>
      <xdr:rowOff>159176</xdr:rowOff>
    </xdr:to>
    <xdr:cxnSp macro="">
      <xdr:nvCxnSpPr>
        <xdr:cNvPr id="181" name="直線コネクタ 180"/>
        <xdr:cNvCxnSpPr/>
      </xdr:nvCxnSpPr>
      <xdr:spPr>
        <a:xfrm flipV="1">
          <a:off x="2908300" y="13350219"/>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159176</xdr:rowOff>
    </xdr:from>
    <xdr:to>
      <xdr:col>15</xdr:col>
      <xdr:colOff>50800</xdr:colOff>
      <xdr:row>78</xdr:row>
      <xdr:rowOff>61336</xdr:rowOff>
    </xdr:to>
    <xdr:cxnSp macro="">
      <xdr:nvCxnSpPr>
        <xdr:cNvPr id="184" name="直線コネクタ 183"/>
        <xdr:cNvCxnSpPr/>
      </xdr:nvCxnSpPr>
      <xdr:spPr>
        <a:xfrm flipV="1">
          <a:off x="2019300" y="13360826"/>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32533</xdr:rowOff>
    </xdr:from>
    <xdr:to>
      <xdr:col>10</xdr:col>
      <xdr:colOff>114300</xdr:colOff>
      <xdr:row>78</xdr:row>
      <xdr:rowOff>61336</xdr:rowOff>
    </xdr:to>
    <xdr:cxnSp macro="">
      <xdr:nvCxnSpPr>
        <xdr:cNvPr id="187" name="直線コネクタ 186"/>
        <xdr:cNvCxnSpPr/>
      </xdr:nvCxnSpPr>
      <xdr:spPr>
        <a:xfrm>
          <a:off x="1130300" y="1340563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85013</xdr:rowOff>
    </xdr:from>
    <xdr:to>
      <xdr:col>24</xdr:col>
      <xdr:colOff>114300</xdr:colOff>
      <xdr:row>78</xdr:row>
      <xdr:rowOff>15163</xdr:rowOff>
    </xdr:to>
    <xdr:sp macro="" textlink="">
      <xdr:nvSpPr>
        <xdr:cNvPr id="197" name="楕円 196"/>
        <xdr:cNvSpPr/>
      </xdr:nvSpPr>
      <xdr:spPr>
        <a:xfrm>
          <a:off x="45847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107890</xdr:rowOff>
    </xdr:from>
    <xdr:ext cx="469744" cy="259045"/>
    <xdr:sp macro="" textlink="">
      <xdr:nvSpPr>
        <xdr:cNvPr id="198" name="維持補修費該当値テキスト"/>
        <xdr:cNvSpPr txBox="1"/>
      </xdr:nvSpPr>
      <xdr:spPr>
        <a:xfrm>
          <a:off x="4686300" y="1313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97769</xdr:rowOff>
    </xdr:from>
    <xdr:to>
      <xdr:col>20</xdr:col>
      <xdr:colOff>38100</xdr:colOff>
      <xdr:row>78</xdr:row>
      <xdr:rowOff>27919</xdr:rowOff>
    </xdr:to>
    <xdr:sp macro="" textlink="">
      <xdr:nvSpPr>
        <xdr:cNvPr id="199" name="楕円 198"/>
        <xdr:cNvSpPr/>
      </xdr:nvSpPr>
      <xdr:spPr>
        <a:xfrm>
          <a:off x="3746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19046</xdr:rowOff>
    </xdr:from>
    <xdr:ext cx="469744" cy="259045"/>
    <xdr:sp macro="" textlink="">
      <xdr:nvSpPr>
        <xdr:cNvPr id="200" name="テキスト ボックス 199"/>
        <xdr:cNvSpPr txBox="1"/>
      </xdr:nvSpPr>
      <xdr:spPr>
        <a:xfrm>
          <a:off x="3562428" y="1339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108376</xdr:rowOff>
    </xdr:from>
    <xdr:to>
      <xdr:col>15</xdr:col>
      <xdr:colOff>101600</xdr:colOff>
      <xdr:row>78</xdr:row>
      <xdr:rowOff>38526</xdr:rowOff>
    </xdr:to>
    <xdr:sp macro="" textlink="">
      <xdr:nvSpPr>
        <xdr:cNvPr id="201" name="楕円 200"/>
        <xdr:cNvSpPr/>
      </xdr:nvSpPr>
      <xdr:spPr>
        <a:xfrm>
          <a:off x="28575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29653</xdr:rowOff>
    </xdr:from>
    <xdr:ext cx="469744" cy="259045"/>
    <xdr:sp macro="" textlink="">
      <xdr:nvSpPr>
        <xdr:cNvPr id="202" name="テキスト ボックス 201"/>
        <xdr:cNvSpPr txBox="1"/>
      </xdr:nvSpPr>
      <xdr:spPr>
        <a:xfrm>
          <a:off x="2673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10536</xdr:rowOff>
    </xdr:from>
    <xdr:to>
      <xdr:col>10</xdr:col>
      <xdr:colOff>165100</xdr:colOff>
      <xdr:row>78</xdr:row>
      <xdr:rowOff>112136</xdr:rowOff>
    </xdr:to>
    <xdr:sp macro="" textlink="">
      <xdr:nvSpPr>
        <xdr:cNvPr id="203" name="楕円 202"/>
        <xdr:cNvSpPr/>
      </xdr:nvSpPr>
      <xdr:spPr>
        <a:xfrm>
          <a:off x="1968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103263</xdr:rowOff>
    </xdr:from>
    <xdr:ext cx="469744" cy="259045"/>
    <xdr:sp macro="" textlink="">
      <xdr:nvSpPr>
        <xdr:cNvPr id="204" name="テキスト ボックス 203"/>
        <xdr:cNvSpPr txBox="1"/>
      </xdr:nvSpPr>
      <xdr:spPr>
        <a:xfrm>
          <a:off x="1784428" y="134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153183</xdr:rowOff>
    </xdr:from>
    <xdr:to>
      <xdr:col>6</xdr:col>
      <xdr:colOff>38100</xdr:colOff>
      <xdr:row>78</xdr:row>
      <xdr:rowOff>83333</xdr:rowOff>
    </xdr:to>
    <xdr:sp macro="" textlink="">
      <xdr:nvSpPr>
        <xdr:cNvPr id="205" name="楕円 204"/>
        <xdr:cNvSpPr/>
      </xdr:nvSpPr>
      <xdr:spPr>
        <a:xfrm>
          <a:off x="1079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74460</xdr:rowOff>
    </xdr:from>
    <xdr:ext cx="469744" cy="259045"/>
    <xdr:sp macro="" textlink="">
      <xdr:nvSpPr>
        <xdr:cNvPr id="206" name="テキスト ボックス 205"/>
        <xdr:cNvSpPr txBox="1"/>
      </xdr:nvSpPr>
      <xdr:spPr>
        <a:xfrm>
          <a:off x="895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59043</xdr:rowOff>
    </xdr:from>
    <xdr:to>
      <xdr:col>24</xdr:col>
      <xdr:colOff>63500</xdr:colOff>
      <xdr:row>96</xdr:row>
      <xdr:rowOff>118935</xdr:rowOff>
    </xdr:to>
    <xdr:cxnSp macro="">
      <xdr:nvCxnSpPr>
        <xdr:cNvPr id="236" name="直線コネクタ 235"/>
        <xdr:cNvCxnSpPr/>
      </xdr:nvCxnSpPr>
      <xdr:spPr>
        <a:xfrm flipV="1">
          <a:off x="3797300" y="16518243"/>
          <a:ext cx="8382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107035</xdr:rowOff>
    </xdr:from>
    <xdr:to>
      <xdr:col>19</xdr:col>
      <xdr:colOff>177800</xdr:colOff>
      <xdr:row>96</xdr:row>
      <xdr:rowOff>118935</xdr:rowOff>
    </xdr:to>
    <xdr:cxnSp macro="">
      <xdr:nvCxnSpPr>
        <xdr:cNvPr id="239" name="直線コネクタ 238"/>
        <xdr:cNvCxnSpPr/>
      </xdr:nvCxnSpPr>
      <xdr:spPr>
        <a:xfrm>
          <a:off x="2908300" y="16566235"/>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107035</xdr:rowOff>
    </xdr:from>
    <xdr:to>
      <xdr:col>15</xdr:col>
      <xdr:colOff>50800</xdr:colOff>
      <xdr:row>96</xdr:row>
      <xdr:rowOff>131724</xdr:rowOff>
    </xdr:to>
    <xdr:cxnSp macro="">
      <xdr:nvCxnSpPr>
        <xdr:cNvPr id="242" name="直線コネクタ 241"/>
        <xdr:cNvCxnSpPr/>
      </xdr:nvCxnSpPr>
      <xdr:spPr>
        <a:xfrm flipV="1">
          <a:off x="2019300" y="1656623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131724</xdr:rowOff>
    </xdr:from>
    <xdr:to>
      <xdr:col>10</xdr:col>
      <xdr:colOff>114300</xdr:colOff>
      <xdr:row>97</xdr:row>
      <xdr:rowOff>41529</xdr:rowOff>
    </xdr:to>
    <xdr:cxnSp macro="">
      <xdr:nvCxnSpPr>
        <xdr:cNvPr id="245" name="直線コネクタ 244"/>
        <xdr:cNvCxnSpPr/>
      </xdr:nvCxnSpPr>
      <xdr:spPr>
        <a:xfrm flipV="1">
          <a:off x="1130300" y="16590924"/>
          <a:ext cx="889000" cy="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8243</xdr:rowOff>
    </xdr:from>
    <xdr:to>
      <xdr:col>24</xdr:col>
      <xdr:colOff>114300</xdr:colOff>
      <xdr:row>96</xdr:row>
      <xdr:rowOff>109843</xdr:rowOff>
    </xdr:to>
    <xdr:sp macro="" textlink="">
      <xdr:nvSpPr>
        <xdr:cNvPr id="255" name="楕円 254"/>
        <xdr:cNvSpPr/>
      </xdr:nvSpPr>
      <xdr:spPr>
        <a:xfrm>
          <a:off x="4584700" y="164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31120</xdr:rowOff>
    </xdr:from>
    <xdr:ext cx="534377" cy="259045"/>
    <xdr:sp macro="" textlink="">
      <xdr:nvSpPr>
        <xdr:cNvPr id="256" name="扶助費該当値テキスト"/>
        <xdr:cNvSpPr txBox="1"/>
      </xdr:nvSpPr>
      <xdr:spPr>
        <a:xfrm>
          <a:off x="4686300" y="163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68135</xdr:rowOff>
    </xdr:from>
    <xdr:to>
      <xdr:col>20</xdr:col>
      <xdr:colOff>38100</xdr:colOff>
      <xdr:row>96</xdr:row>
      <xdr:rowOff>169735</xdr:rowOff>
    </xdr:to>
    <xdr:sp macro="" textlink="">
      <xdr:nvSpPr>
        <xdr:cNvPr id="257" name="楕円 256"/>
        <xdr:cNvSpPr/>
      </xdr:nvSpPr>
      <xdr:spPr>
        <a:xfrm>
          <a:off x="3746500" y="165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14812</xdr:rowOff>
    </xdr:from>
    <xdr:ext cx="534377" cy="259045"/>
    <xdr:sp macro="" textlink="">
      <xdr:nvSpPr>
        <xdr:cNvPr id="258" name="テキスト ボックス 257"/>
        <xdr:cNvSpPr txBox="1"/>
      </xdr:nvSpPr>
      <xdr:spPr>
        <a:xfrm>
          <a:off x="3530111" y="163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56235</xdr:rowOff>
    </xdr:from>
    <xdr:to>
      <xdr:col>15</xdr:col>
      <xdr:colOff>101600</xdr:colOff>
      <xdr:row>96</xdr:row>
      <xdr:rowOff>157835</xdr:rowOff>
    </xdr:to>
    <xdr:sp macro="" textlink="">
      <xdr:nvSpPr>
        <xdr:cNvPr id="259" name="楕円 258"/>
        <xdr:cNvSpPr/>
      </xdr:nvSpPr>
      <xdr:spPr>
        <a:xfrm>
          <a:off x="2857500" y="165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2912</xdr:rowOff>
    </xdr:from>
    <xdr:ext cx="534377" cy="259045"/>
    <xdr:sp macro="" textlink="">
      <xdr:nvSpPr>
        <xdr:cNvPr id="260" name="テキスト ボックス 259"/>
        <xdr:cNvSpPr txBox="1"/>
      </xdr:nvSpPr>
      <xdr:spPr>
        <a:xfrm>
          <a:off x="2641111" y="162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80924</xdr:rowOff>
    </xdr:from>
    <xdr:to>
      <xdr:col>10</xdr:col>
      <xdr:colOff>165100</xdr:colOff>
      <xdr:row>97</xdr:row>
      <xdr:rowOff>11074</xdr:rowOff>
    </xdr:to>
    <xdr:sp macro="" textlink="">
      <xdr:nvSpPr>
        <xdr:cNvPr id="261" name="楕円 260"/>
        <xdr:cNvSpPr/>
      </xdr:nvSpPr>
      <xdr:spPr>
        <a:xfrm>
          <a:off x="1968500" y="165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27601</xdr:rowOff>
    </xdr:from>
    <xdr:ext cx="534377" cy="259045"/>
    <xdr:sp macro="" textlink="">
      <xdr:nvSpPr>
        <xdr:cNvPr id="262" name="テキスト ボックス 261"/>
        <xdr:cNvSpPr txBox="1"/>
      </xdr:nvSpPr>
      <xdr:spPr>
        <a:xfrm>
          <a:off x="1752111" y="163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162179</xdr:rowOff>
    </xdr:from>
    <xdr:to>
      <xdr:col>6</xdr:col>
      <xdr:colOff>38100</xdr:colOff>
      <xdr:row>97</xdr:row>
      <xdr:rowOff>92329</xdr:rowOff>
    </xdr:to>
    <xdr:sp macro="" textlink="">
      <xdr:nvSpPr>
        <xdr:cNvPr id="263" name="楕円 262"/>
        <xdr:cNvSpPr/>
      </xdr:nvSpPr>
      <xdr:spPr>
        <a:xfrm>
          <a:off x="1079500" y="166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108856</xdr:rowOff>
    </xdr:from>
    <xdr:ext cx="534377" cy="259045"/>
    <xdr:sp macro="" textlink="">
      <xdr:nvSpPr>
        <xdr:cNvPr id="264" name="テキスト ボックス 263"/>
        <xdr:cNvSpPr txBox="1"/>
      </xdr:nvSpPr>
      <xdr:spPr>
        <a:xfrm>
          <a:off x="863111" y="163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55904</xdr:rowOff>
    </xdr:from>
    <xdr:to>
      <xdr:col>55</xdr:col>
      <xdr:colOff>0</xdr:colOff>
      <xdr:row>36</xdr:row>
      <xdr:rowOff>131556</xdr:rowOff>
    </xdr:to>
    <xdr:cxnSp macro="">
      <xdr:nvCxnSpPr>
        <xdr:cNvPr id="297" name="直線コネクタ 296"/>
        <xdr:cNvCxnSpPr/>
      </xdr:nvCxnSpPr>
      <xdr:spPr>
        <a:xfrm flipV="1">
          <a:off x="9639300" y="6056654"/>
          <a:ext cx="838200" cy="2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101195</xdr:rowOff>
    </xdr:from>
    <xdr:to>
      <xdr:col>50</xdr:col>
      <xdr:colOff>114300</xdr:colOff>
      <xdr:row>36</xdr:row>
      <xdr:rowOff>131556</xdr:rowOff>
    </xdr:to>
    <xdr:cxnSp macro="">
      <xdr:nvCxnSpPr>
        <xdr:cNvPr id="300" name="直線コネクタ 299"/>
        <xdr:cNvCxnSpPr/>
      </xdr:nvCxnSpPr>
      <xdr:spPr>
        <a:xfrm>
          <a:off x="8750300" y="6273395"/>
          <a:ext cx="889000" cy="3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90651</xdr:rowOff>
    </xdr:from>
    <xdr:to>
      <xdr:col>45</xdr:col>
      <xdr:colOff>177800</xdr:colOff>
      <xdr:row>36</xdr:row>
      <xdr:rowOff>101195</xdr:rowOff>
    </xdr:to>
    <xdr:cxnSp macro="">
      <xdr:nvCxnSpPr>
        <xdr:cNvPr id="303" name="直線コネクタ 302"/>
        <xdr:cNvCxnSpPr/>
      </xdr:nvCxnSpPr>
      <xdr:spPr>
        <a:xfrm>
          <a:off x="7861300" y="6262851"/>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50346</xdr:rowOff>
    </xdr:from>
    <xdr:to>
      <xdr:col>41</xdr:col>
      <xdr:colOff>50800</xdr:colOff>
      <xdr:row>36</xdr:row>
      <xdr:rowOff>90651</xdr:rowOff>
    </xdr:to>
    <xdr:cxnSp macro="">
      <xdr:nvCxnSpPr>
        <xdr:cNvPr id="306" name="直線コネクタ 305"/>
        <xdr:cNvCxnSpPr/>
      </xdr:nvCxnSpPr>
      <xdr:spPr>
        <a:xfrm>
          <a:off x="6972300" y="6222546"/>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5104</xdr:rowOff>
    </xdr:from>
    <xdr:to>
      <xdr:col>55</xdr:col>
      <xdr:colOff>50800</xdr:colOff>
      <xdr:row>35</xdr:row>
      <xdr:rowOff>106704</xdr:rowOff>
    </xdr:to>
    <xdr:sp macro="" textlink="">
      <xdr:nvSpPr>
        <xdr:cNvPr id="316" name="楕円 315"/>
        <xdr:cNvSpPr/>
      </xdr:nvSpPr>
      <xdr:spPr>
        <a:xfrm>
          <a:off x="10426700" y="60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27981</xdr:rowOff>
    </xdr:from>
    <xdr:ext cx="534377" cy="259045"/>
    <xdr:sp macro="" textlink="">
      <xdr:nvSpPr>
        <xdr:cNvPr id="317" name="補助費等該当値テキスト"/>
        <xdr:cNvSpPr txBox="1"/>
      </xdr:nvSpPr>
      <xdr:spPr>
        <a:xfrm>
          <a:off x="10528300" y="58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80756</xdr:rowOff>
    </xdr:from>
    <xdr:to>
      <xdr:col>50</xdr:col>
      <xdr:colOff>165100</xdr:colOff>
      <xdr:row>37</xdr:row>
      <xdr:rowOff>10906</xdr:rowOff>
    </xdr:to>
    <xdr:sp macro="" textlink="">
      <xdr:nvSpPr>
        <xdr:cNvPr id="318" name="楕円 317"/>
        <xdr:cNvSpPr/>
      </xdr:nvSpPr>
      <xdr:spPr>
        <a:xfrm>
          <a:off x="9588500" y="62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2033</xdr:rowOff>
    </xdr:from>
    <xdr:ext cx="534377" cy="259045"/>
    <xdr:sp macro="" textlink="">
      <xdr:nvSpPr>
        <xdr:cNvPr id="319" name="テキスト ボックス 318"/>
        <xdr:cNvSpPr txBox="1"/>
      </xdr:nvSpPr>
      <xdr:spPr>
        <a:xfrm>
          <a:off x="9372111" y="63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50395</xdr:rowOff>
    </xdr:from>
    <xdr:to>
      <xdr:col>46</xdr:col>
      <xdr:colOff>38100</xdr:colOff>
      <xdr:row>36</xdr:row>
      <xdr:rowOff>151995</xdr:rowOff>
    </xdr:to>
    <xdr:sp macro="" textlink="">
      <xdr:nvSpPr>
        <xdr:cNvPr id="320" name="楕円 319"/>
        <xdr:cNvSpPr/>
      </xdr:nvSpPr>
      <xdr:spPr>
        <a:xfrm>
          <a:off x="8699500" y="62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143122</xdr:rowOff>
    </xdr:from>
    <xdr:ext cx="534377" cy="259045"/>
    <xdr:sp macro="" textlink="">
      <xdr:nvSpPr>
        <xdr:cNvPr id="321" name="テキスト ボックス 320"/>
        <xdr:cNvSpPr txBox="1"/>
      </xdr:nvSpPr>
      <xdr:spPr>
        <a:xfrm>
          <a:off x="8483111" y="63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39851</xdr:rowOff>
    </xdr:from>
    <xdr:to>
      <xdr:col>41</xdr:col>
      <xdr:colOff>101600</xdr:colOff>
      <xdr:row>36</xdr:row>
      <xdr:rowOff>141451</xdr:rowOff>
    </xdr:to>
    <xdr:sp macro="" textlink="">
      <xdr:nvSpPr>
        <xdr:cNvPr id="322" name="楕円 321"/>
        <xdr:cNvSpPr/>
      </xdr:nvSpPr>
      <xdr:spPr>
        <a:xfrm>
          <a:off x="7810500" y="62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157978</xdr:rowOff>
    </xdr:from>
    <xdr:ext cx="534377" cy="259045"/>
    <xdr:sp macro="" textlink="">
      <xdr:nvSpPr>
        <xdr:cNvPr id="323" name="テキスト ボックス 322"/>
        <xdr:cNvSpPr txBox="1"/>
      </xdr:nvSpPr>
      <xdr:spPr>
        <a:xfrm>
          <a:off x="7594111" y="59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170996</xdr:rowOff>
    </xdr:from>
    <xdr:to>
      <xdr:col>36</xdr:col>
      <xdr:colOff>165100</xdr:colOff>
      <xdr:row>36</xdr:row>
      <xdr:rowOff>101146</xdr:rowOff>
    </xdr:to>
    <xdr:sp macro="" textlink="">
      <xdr:nvSpPr>
        <xdr:cNvPr id="324" name="楕円 323"/>
        <xdr:cNvSpPr/>
      </xdr:nvSpPr>
      <xdr:spPr>
        <a:xfrm>
          <a:off x="6921500" y="61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117673</xdr:rowOff>
    </xdr:from>
    <xdr:ext cx="534377" cy="259045"/>
    <xdr:sp macro="" textlink="">
      <xdr:nvSpPr>
        <xdr:cNvPr id="325" name="テキスト ボックス 324"/>
        <xdr:cNvSpPr txBox="1"/>
      </xdr:nvSpPr>
      <xdr:spPr>
        <a:xfrm>
          <a:off x="6705111" y="59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133917</xdr:rowOff>
    </xdr:from>
    <xdr:to>
      <xdr:col>55</xdr:col>
      <xdr:colOff>0</xdr:colOff>
      <xdr:row>58</xdr:row>
      <xdr:rowOff>38323</xdr:rowOff>
    </xdr:to>
    <xdr:cxnSp macro="">
      <xdr:nvCxnSpPr>
        <xdr:cNvPr id="354" name="直線コネクタ 353"/>
        <xdr:cNvCxnSpPr/>
      </xdr:nvCxnSpPr>
      <xdr:spPr>
        <a:xfrm flipV="1">
          <a:off x="9639300" y="9906567"/>
          <a:ext cx="838200" cy="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32639</xdr:rowOff>
    </xdr:from>
    <xdr:to>
      <xdr:col>50</xdr:col>
      <xdr:colOff>114300</xdr:colOff>
      <xdr:row>58</xdr:row>
      <xdr:rowOff>38323</xdr:rowOff>
    </xdr:to>
    <xdr:cxnSp macro="">
      <xdr:nvCxnSpPr>
        <xdr:cNvPr id="357" name="直線コネクタ 356"/>
        <xdr:cNvCxnSpPr/>
      </xdr:nvCxnSpPr>
      <xdr:spPr>
        <a:xfrm>
          <a:off x="8750300" y="9976739"/>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152189</xdr:rowOff>
    </xdr:from>
    <xdr:to>
      <xdr:col>45</xdr:col>
      <xdr:colOff>177800</xdr:colOff>
      <xdr:row>58</xdr:row>
      <xdr:rowOff>32639</xdr:rowOff>
    </xdr:to>
    <xdr:cxnSp macro="">
      <xdr:nvCxnSpPr>
        <xdr:cNvPr id="360" name="直線コネクタ 359"/>
        <xdr:cNvCxnSpPr/>
      </xdr:nvCxnSpPr>
      <xdr:spPr>
        <a:xfrm>
          <a:off x="7861300" y="9924839"/>
          <a:ext cx="889000" cy="5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82924</xdr:rowOff>
    </xdr:from>
    <xdr:to>
      <xdr:col>41</xdr:col>
      <xdr:colOff>50800</xdr:colOff>
      <xdr:row>57</xdr:row>
      <xdr:rowOff>152189</xdr:rowOff>
    </xdr:to>
    <xdr:cxnSp macro="">
      <xdr:nvCxnSpPr>
        <xdr:cNvPr id="363" name="直線コネクタ 362"/>
        <xdr:cNvCxnSpPr/>
      </xdr:nvCxnSpPr>
      <xdr:spPr>
        <a:xfrm>
          <a:off x="6972300" y="9855574"/>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83117</xdr:rowOff>
    </xdr:from>
    <xdr:to>
      <xdr:col>55</xdr:col>
      <xdr:colOff>50800</xdr:colOff>
      <xdr:row>58</xdr:row>
      <xdr:rowOff>13267</xdr:rowOff>
    </xdr:to>
    <xdr:sp macro="" textlink="">
      <xdr:nvSpPr>
        <xdr:cNvPr id="373" name="楕円 372"/>
        <xdr:cNvSpPr/>
      </xdr:nvSpPr>
      <xdr:spPr>
        <a:xfrm>
          <a:off x="10426700" y="98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61544</xdr:rowOff>
    </xdr:from>
    <xdr:ext cx="534377" cy="259045"/>
    <xdr:sp macro="" textlink="">
      <xdr:nvSpPr>
        <xdr:cNvPr id="374" name="普通建設事業費該当値テキスト"/>
        <xdr:cNvSpPr txBox="1"/>
      </xdr:nvSpPr>
      <xdr:spPr>
        <a:xfrm>
          <a:off x="10528300" y="983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158973</xdr:rowOff>
    </xdr:from>
    <xdr:to>
      <xdr:col>50</xdr:col>
      <xdr:colOff>165100</xdr:colOff>
      <xdr:row>58</xdr:row>
      <xdr:rowOff>89123</xdr:rowOff>
    </xdr:to>
    <xdr:sp macro="" textlink="">
      <xdr:nvSpPr>
        <xdr:cNvPr id="375" name="楕円 374"/>
        <xdr:cNvSpPr/>
      </xdr:nvSpPr>
      <xdr:spPr>
        <a:xfrm>
          <a:off x="9588500" y="99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80250</xdr:rowOff>
    </xdr:from>
    <xdr:ext cx="534377" cy="259045"/>
    <xdr:sp macro="" textlink="">
      <xdr:nvSpPr>
        <xdr:cNvPr id="376" name="テキスト ボックス 375"/>
        <xdr:cNvSpPr txBox="1"/>
      </xdr:nvSpPr>
      <xdr:spPr>
        <a:xfrm>
          <a:off x="9372111" y="100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153289</xdr:rowOff>
    </xdr:from>
    <xdr:to>
      <xdr:col>46</xdr:col>
      <xdr:colOff>38100</xdr:colOff>
      <xdr:row>58</xdr:row>
      <xdr:rowOff>83439</xdr:rowOff>
    </xdr:to>
    <xdr:sp macro="" textlink="">
      <xdr:nvSpPr>
        <xdr:cNvPr id="377" name="楕円 376"/>
        <xdr:cNvSpPr/>
      </xdr:nvSpPr>
      <xdr:spPr>
        <a:xfrm>
          <a:off x="8699500" y="99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74566</xdr:rowOff>
    </xdr:from>
    <xdr:ext cx="534377" cy="259045"/>
    <xdr:sp macro="" textlink="">
      <xdr:nvSpPr>
        <xdr:cNvPr id="378" name="テキスト ボックス 377"/>
        <xdr:cNvSpPr txBox="1"/>
      </xdr:nvSpPr>
      <xdr:spPr>
        <a:xfrm>
          <a:off x="8483111"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101389</xdr:rowOff>
    </xdr:from>
    <xdr:to>
      <xdr:col>41</xdr:col>
      <xdr:colOff>101600</xdr:colOff>
      <xdr:row>58</xdr:row>
      <xdr:rowOff>31539</xdr:rowOff>
    </xdr:to>
    <xdr:sp macro="" textlink="">
      <xdr:nvSpPr>
        <xdr:cNvPr id="379" name="楕円 378"/>
        <xdr:cNvSpPr/>
      </xdr:nvSpPr>
      <xdr:spPr>
        <a:xfrm>
          <a:off x="7810500" y="98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22666</xdr:rowOff>
    </xdr:from>
    <xdr:ext cx="534377" cy="259045"/>
    <xdr:sp macro="" textlink="">
      <xdr:nvSpPr>
        <xdr:cNvPr id="380" name="テキスト ボックス 379"/>
        <xdr:cNvSpPr txBox="1"/>
      </xdr:nvSpPr>
      <xdr:spPr>
        <a:xfrm>
          <a:off x="7594111" y="996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32124</xdr:rowOff>
    </xdr:from>
    <xdr:to>
      <xdr:col>36</xdr:col>
      <xdr:colOff>165100</xdr:colOff>
      <xdr:row>57</xdr:row>
      <xdr:rowOff>133724</xdr:rowOff>
    </xdr:to>
    <xdr:sp macro="" textlink="">
      <xdr:nvSpPr>
        <xdr:cNvPr id="381" name="楕円 380"/>
        <xdr:cNvSpPr/>
      </xdr:nvSpPr>
      <xdr:spPr>
        <a:xfrm>
          <a:off x="6921500" y="98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124851</xdr:rowOff>
    </xdr:from>
    <xdr:ext cx="534377" cy="259045"/>
    <xdr:sp macro="" textlink="">
      <xdr:nvSpPr>
        <xdr:cNvPr id="382" name="テキスト ボックス 381"/>
        <xdr:cNvSpPr txBox="1"/>
      </xdr:nvSpPr>
      <xdr:spPr>
        <a:xfrm>
          <a:off x="6705111" y="98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152476</xdr:rowOff>
    </xdr:from>
    <xdr:to>
      <xdr:col>55</xdr:col>
      <xdr:colOff>0</xdr:colOff>
      <xdr:row>78</xdr:row>
      <xdr:rowOff>170408</xdr:rowOff>
    </xdr:to>
    <xdr:cxnSp macro="">
      <xdr:nvCxnSpPr>
        <xdr:cNvPr id="411" name="直線コネクタ 410"/>
        <xdr:cNvCxnSpPr/>
      </xdr:nvCxnSpPr>
      <xdr:spPr>
        <a:xfrm>
          <a:off x="9639300" y="13525576"/>
          <a:ext cx="8382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38430</xdr:rowOff>
    </xdr:from>
    <xdr:to>
      <xdr:col>50</xdr:col>
      <xdr:colOff>114300</xdr:colOff>
      <xdr:row>78</xdr:row>
      <xdr:rowOff>152476</xdr:rowOff>
    </xdr:to>
    <xdr:cxnSp macro="">
      <xdr:nvCxnSpPr>
        <xdr:cNvPr id="414" name="直線コネクタ 413"/>
        <xdr:cNvCxnSpPr/>
      </xdr:nvCxnSpPr>
      <xdr:spPr>
        <a:xfrm>
          <a:off x="8750300" y="13411530"/>
          <a:ext cx="889000" cy="1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38430</xdr:rowOff>
    </xdr:from>
    <xdr:to>
      <xdr:col>45</xdr:col>
      <xdr:colOff>177800</xdr:colOff>
      <xdr:row>78</xdr:row>
      <xdr:rowOff>44374</xdr:rowOff>
    </xdr:to>
    <xdr:cxnSp macro="">
      <xdr:nvCxnSpPr>
        <xdr:cNvPr id="417" name="直線コネクタ 416"/>
        <xdr:cNvCxnSpPr/>
      </xdr:nvCxnSpPr>
      <xdr:spPr>
        <a:xfrm flipV="1">
          <a:off x="7861300" y="1341153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44374</xdr:rowOff>
    </xdr:from>
    <xdr:to>
      <xdr:col>41</xdr:col>
      <xdr:colOff>50800</xdr:colOff>
      <xdr:row>78</xdr:row>
      <xdr:rowOff>111468</xdr:rowOff>
    </xdr:to>
    <xdr:cxnSp macro="">
      <xdr:nvCxnSpPr>
        <xdr:cNvPr id="420" name="直線コネクタ 419"/>
        <xdr:cNvCxnSpPr/>
      </xdr:nvCxnSpPr>
      <xdr:spPr>
        <a:xfrm flipV="1">
          <a:off x="6972300" y="13417474"/>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119608</xdr:rowOff>
    </xdr:from>
    <xdr:to>
      <xdr:col>55</xdr:col>
      <xdr:colOff>50800</xdr:colOff>
      <xdr:row>79</xdr:row>
      <xdr:rowOff>49758</xdr:rowOff>
    </xdr:to>
    <xdr:sp macro="" textlink="">
      <xdr:nvSpPr>
        <xdr:cNvPr id="430" name="楕円 429"/>
        <xdr:cNvSpPr/>
      </xdr:nvSpPr>
      <xdr:spPr>
        <a:xfrm>
          <a:off x="104267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34535</xdr:rowOff>
    </xdr:from>
    <xdr:ext cx="469744" cy="259045"/>
    <xdr:sp macro="" textlink="">
      <xdr:nvSpPr>
        <xdr:cNvPr id="431" name="普通建設事業費 （ うち新規整備　）該当値テキスト"/>
        <xdr:cNvSpPr txBox="1"/>
      </xdr:nvSpPr>
      <xdr:spPr>
        <a:xfrm>
          <a:off x="10528300" y="134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101676</xdr:rowOff>
    </xdr:from>
    <xdr:to>
      <xdr:col>50</xdr:col>
      <xdr:colOff>165100</xdr:colOff>
      <xdr:row>79</xdr:row>
      <xdr:rowOff>31826</xdr:rowOff>
    </xdr:to>
    <xdr:sp macro="" textlink="">
      <xdr:nvSpPr>
        <xdr:cNvPr id="432" name="楕円 431"/>
        <xdr:cNvSpPr/>
      </xdr:nvSpPr>
      <xdr:spPr>
        <a:xfrm>
          <a:off x="9588500" y="134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22953</xdr:rowOff>
    </xdr:from>
    <xdr:ext cx="469744" cy="259045"/>
    <xdr:sp macro="" textlink="">
      <xdr:nvSpPr>
        <xdr:cNvPr id="433" name="テキスト ボックス 432"/>
        <xdr:cNvSpPr txBox="1"/>
      </xdr:nvSpPr>
      <xdr:spPr>
        <a:xfrm>
          <a:off x="9404428" y="135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159080</xdr:rowOff>
    </xdr:from>
    <xdr:to>
      <xdr:col>46</xdr:col>
      <xdr:colOff>38100</xdr:colOff>
      <xdr:row>78</xdr:row>
      <xdr:rowOff>89230</xdr:rowOff>
    </xdr:to>
    <xdr:sp macro="" textlink="">
      <xdr:nvSpPr>
        <xdr:cNvPr id="434" name="楕円 433"/>
        <xdr:cNvSpPr/>
      </xdr:nvSpPr>
      <xdr:spPr>
        <a:xfrm>
          <a:off x="8699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105757</xdr:rowOff>
    </xdr:from>
    <xdr:ext cx="534377" cy="259045"/>
    <xdr:sp macro="" textlink="">
      <xdr:nvSpPr>
        <xdr:cNvPr id="435" name="テキスト ボックス 434"/>
        <xdr:cNvSpPr txBox="1"/>
      </xdr:nvSpPr>
      <xdr:spPr>
        <a:xfrm>
          <a:off x="8483111" y="131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165024</xdr:rowOff>
    </xdr:from>
    <xdr:to>
      <xdr:col>41</xdr:col>
      <xdr:colOff>101600</xdr:colOff>
      <xdr:row>78</xdr:row>
      <xdr:rowOff>95174</xdr:rowOff>
    </xdr:to>
    <xdr:sp macro="" textlink="">
      <xdr:nvSpPr>
        <xdr:cNvPr id="436" name="楕円 435"/>
        <xdr:cNvSpPr/>
      </xdr:nvSpPr>
      <xdr:spPr>
        <a:xfrm>
          <a:off x="7810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86301</xdr:rowOff>
    </xdr:from>
    <xdr:ext cx="534377" cy="259045"/>
    <xdr:sp macro="" textlink="">
      <xdr:nvSpPr>
        <xdr:cNvPr id="437" name="テキスト ボックス 436"/>
        <xdr:cNvSpPr txBox="1"/>
      </xdr:nvSpPr>
      <xdr:spPr>
        <a:xfrm>
          <a:off x="7594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60668</xdr:rowOff>
    </xdr:from>
    <xdr:to>
      <xdr:col>36</xdr:col>
      <xdr:colOff>165100</xdr:colOff>
      <xdr:row>78</xdr:row>
      <xdr:rowOff>162268</xdr:rowOff>
    </xdr:to>
    <xdr:sp macro="" textlink="">
      <xdr:nvSpPr>
        <xdr:cNvPr id="438" name="楕円 437"/>
        <xdr:cNvSpPr/>
      </xdr:nvSpPr>
      <xdr:spPr>
        <a:xfrm>
          <a:off x="6921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153395</xdr:rowOff>
    </xdr:from>
    <xdr:ext cx="469744" cy="259045"/>
    <xdr:sp macro="" textlink="">
      <xdr:nvSpPr>
        <xdr:cNvPr id="439" name="テキスト ボックス 438"/>
        <xdr:cNvSpPr txBox="1"/>
      </xdr:nvSpPr>
      <xdr:spPr>
        <a:xfrm>
          <a:off x="6737428" y="1352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105029</xdr:rowOff>
    </xdr:from>
    <xdr:to>
      <xdr:col>55</xdr:col>
      <xdr:colOff>0</xdr:colOff>
      <xdr:row>98</xdr:row>
      <xdr:rowOff>92647</xdr:rowOff>
    </xdr:to>
    <xdr:cxnSp macro="">
      <xdr:nvCxnSpPr>
        <xdr:cNvPr id="468" name="直線コネクタ 467"/>
        <xdr:cNvCxnSpPr/>
      </xdr:nvCxnSpPr>
      <xdr:spPr>
        <a:xfrm flipV="1">
          <a:off x="9639300" y="16564229"/>
          <a:ext cx="838200" cy="3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68681</xdr:rowOff>
    </xdr:from>
    <xdr:to>
      <xdr:col>50</xdr:col>
      <xdr:colOff>114300</xdr:colOff>
      <xdr:row>98</xdr:row>
      <xdr:rowOff>92647</xdr:rowOff>
    </xdr:to>
    <xdr:cxnSp macro="">
      <xdr:nvCxnSpPr>
        <xdr:cNvPr id="471" name="直線コネクタ 470"/>
        <xdr:cNvCxnSpPr/>
      </xdr:nvCxnSpPr>
      <xdr:spPr>
        <a:xfrm>
          <a:off x="8750300" y="16870781"/>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112649</xdr:rowOff>
    </xdr:from>
    <xdr:to>
      <xdr:col>45</xdr:col>
      <xdr:colOff>177800</xdr:colOff>
      <xdr:row>98</xdr:row>
      <xdr:rowOff>68681</xdr:rowOff>
    </xdr:to>
    <xdr:cxnSp macro="">
      <xdr:nvCxnSpPr>
        <xdr:cNvPr id="474" name="直線コネクタ 473"/>
        <xdr:cNvCxnSpPr/>
      </xdr:nvCxnSpPr>
      <xdr:spPr>
        <a:xfrm>
          <a:off x="7861300" y="16743299"/>
          <a:ext cx="889000" cy="1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62528</xdr:rowOff>
    </xdr:from>
    <xdr:to>
      <xdr:col>41</xdr:col>
      <xdr:colOff>50800</xdr:colOff>
      <xdr:row>97</xdr:row>
      <xdr:rowOff>112649</xdr:rowOff>
    </xdr:to>
    <xdr:cxnSp macro="">
      <xdr:nvCxnSpPr>
        <xdr:cNvPr id="477" name="直線コネクタ 476"/>
        <xdr:cNvCxnSpPr/>
      </xdr:nvCxnSpPr>
      <xdr:spPr>
        <a:xfrm>
          <a:off x="6972300" y="16521728"/>
          <a:ext cx="889000" cy="2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54229</xdr:rowOff>
    </xdr:from>
    <xdr:to>
      <xdr:col>55</xdr:col>
      <xdr:colOff>50800</xdr:colOff>
      <xdr:row>96</xdr:row>
      <xdr:rowOff>155829</xdr:rowOff>
    </xdr:to>
    <xdr:sp macro="" textlink="">
      <xdr:nvSpPr>
        <xdr:cNvPr id="487" name="楕円 486"/>
        <xdr:cNvSpPr/>
      </xdr:nvSpPr>
      <xdr:spPr>
        <a:xfrm>
          <a:off x="10426700" y="165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77106</xdr:rowOff>
    </xdr:from>
    <xdr:ext cx="534377" cy="259045"/>
    <xdr:sp macro="" textlink="">
      <xdr:nvSpPr>
        <xdr:cNvPr id="488" name="普通建設事業費 （ うち更新整備　）該当値テキスト"/>
        <xdr:cNvSpPr txBox="1"/>
      </xdr:nvSpPr>
      <xdr:spPr>
        <a:xfrm>
          <a:off x="10528300" y="163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41847</xdr:rowOff>
    </xdr:from>
    <xdr:to>
      <xdr:col>50</xdr:col>
      <xdr:colOff>165100</xdr:colOff>
      <xdr:row>98</xdr:row>
      <xdr:rowOff>143447</xdr:rowOff>
    </xdr:to>
    <xdr:sp macro="" textlink="">
      <xdr:nvSpPr>
        <xdr:cNvPr id="489" name="楕円 488"/>
        <xdr:cNvSpPr/>
      </xdr:nvSpPr>
      <xdr:spPr>
        <a:xfrm>
          <a:off x="9588500" y="1684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134574</xdr:rowOff>
    </xdr:from>
    <xdr:ext cx="469744" cy="259045"/>
    <xdr:sp macro="" textlink="">
      <xdr:nvSpPr>
        <xdr:cNvPr id="490" name="テキスト ボックス 489"/>
        <xdr:cNvSpPr txBox="1"/>
      </xdr:nvSpPr>
      <xdr:spPr>
        <a:xfrm>
          <a:off x="9404428" y="169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17881</xdr:rowOff>
    </xdr:from>
    <xdr:to>
      <xdr:col>46</xdr:col>
      <xdr:colOff>38100</xdr:colOff>
      <xdr:row>98</xdr:row>
      <xdr:rowOff>119481</xdr:rowOff>
    </xdr:to>
    <xdr:sp macro="" textlink="">
      <xdr:nvSpPr>
        <xdr:cNvPr id="491" name="楕円 490"/>
        <xdr:cNvSpPr/>
      </xdr:nvSpPr>
      <xdr:spPr>
        <a:xfrm>
          <a:off x="8699500" y="168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110608</xdr:rowOff>
    </xdr:from>
    <xdr:ext cx="469744" cy="259045"/>
    <xdr:sp macro="" textlink="">
      <xdr:nvSpPr>
        <xdr:cNvPr id="492" name="テキスト ボックス 491"/>
        <xdr:cNvSpPr txBox="1"/>
      </xdr:nvSpPr>
      <xdr:spPr>
        <a:xfrm>
          <a:off x="8515428" y="1691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61849</xdr:rowOff>
    </xdr:from>
    <xdr:to>
      <xdr:col>41</xdr:col>
      <xdr:colOff>101600</xdr:colOff>
      <xdr:row>97</xdr:row>
      <xdr:rowOff>163449</xdr:rowOff>
    </xdr:to>
    <xdr:sp macro="" textlink="">
      <xdr:nvSpPr>
        <xdr:cNvPr id="493" name="楕円 492"/>
        <xdr:cNvSpPr/>
      </xdr:nvSpPr>
      <xdr:spPr>
        <a:xfrm>
          <a:off x="7810500" y="166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154576</xdr:rowOff>
    </xdr:from>
    <xdr:ext cx="534377" cy="259045"/>
    <xdr:sp macro="" textlink="">
      <xdr:nvSpPr>
        <xdr:cNvPr id="494" name="テキスト ボックス 493"/>
        <xdr:cNvSpPr txBox="1"/>
      </xdr:nvSpPr>
      <xdr:spPr>
        <a:xfrm>
          <a:off x="7594111" y="167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11728</xdr:rowOff>
    </xdr:from>
    <xdr:to>
      <xdr:col>36</xdr:col>
      <xdr:colOff>165100</xdr:colOff>
      <xdr:row>96</xdr:row>
      <xdr:rowOff>113328</xdr:rowOff>
    </xdr:to>
    <xdr:sp macro="" textlink="">
      <xdr:nvSpPr>
        <xdr:cNvPr id="495" name="楕円 494"/>
        <xdr:cNvSpPr/>
      </xdr:nvSpPr>
      <xdr:spPr>
        <a:xfrm>
          <a:off x="6921500" y="164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129855</xdr:rowOff>
    </xdr:from>
    <xdr:ext cx="534377" cy="259045"/>
    <xdr:sp macro="" textlink="">
      <xdr:nvSpPr>
        <xdr:cNvPr id="496" name="テキスト ボックス 495"/>
        <xdr:cNvSpPr txBox="1"/>
      </xdr:nvSpPr>
      <xdr:spPr>
        <a:xfrm>
          <a:off x="6705111" y="162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34316</xdr:rowOff>
    </xdr:from>
    <xdr:to>
      <xdr:col>85</xdr:col>
      <xdr:colOff>127000</xdr:colOff>
      <xdr:row>39</xdr:row>
      <xdr:rowOff>43002</xdr:rowOff>
    </xdr:to>
    <xdr:cxnSp macro="">
      <xdr:nvCxnSpPr>
        <xdr:cNvPr id="525" name="直線コネクタ 524"/>
        <xdr:cNvCxnSpPr/>
      </xdr:nvCxnSpPr>
      <xdr:spPr>
        <a:xfrm>
          <a:off x="15481300" y="672086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34316</xdr:rowOff>
    </xdr:from>
    <xdr:to>
      <xdr:col>81</xdr:col>
      <xdr:colOff>50800</xdr:colOff>
      <xdr:row>39</xdr:row>
      <xdr:rowOff>43612</xdr:rowOff>
    </xdr:to>
    <xdr:cxnSp macro="">
      <xdr:nvCxnSpPr>
        <xdr:cNvPr id="528" name="直線コネクタ 527"/>
        <xdr:cNvCxnSpPr/>
      </xdr:nvCxnSpPr>
      <xdr:spPr>
        <a:xfrm flipV="1">
          <a:off x="14592300" y="6720866"/>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42469</xdr:rowOff>
    </xdr:from>
    <xdr:to>
      <xdr:col>76</xdr:col>
      <xdr:colOff>114300</xdr:colOff>
      <xdr:row>39</xdr:row>
      <xdr:rowOff>43612</xdr:rowOff>
    </xdr:to>
    <xdr:cxnSp macro="">
      <xdr:nvCxnSpPr>
        <xdr:cNvPr id="531" name="直線コネクタ 530"/>
        <xdr:cNvCxnSpPr/>
      </xdr:nvCxnSpPr>
      <xdr:spPr>
        <a:xfrm>
          <a:off x="13703300" y="67290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42469</xdr:rowOff>
    </xdr:from>
    <xdr:to>
      <xdr:col>71</xdr:col>
      <xdr:colOff>177800</xdr:colOff>
      <xdr:row>39</xdr:row>
      <xdr:rowOff>43079</xdr:rowOff>
    </xdr:to>
    <xdr:cxnSp macro="">
      <xdr:nvCxnSpPr>
        <xdr:cNvPr id="534" name="直線コネクタ 533"/>
        <xdr:cNvCxnSpPr/>
      </xdr:nvCxnSpPr>
      <xdr:spPr>
        <a:xfrm flipV="1">
          <a:off x="12814300" y="672901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163652</xdr:rowOff>
    </xdr:from>
    <xdr:to>
      <xdr:col>85</xdr:col>
      <xdr:colOff>177800</xdr:colOff>
      <xdr:row>39</xdr:row>
      <xdr:rowOff>93802</xdr:rowOff>
    </xdr:to>
    <xdr:sp macro="" textlink="">
      <xdr:nvSpPr>
        <xdr:cNvPr id="544" name="楕円 543"/>
        <xdr:cNvSpPr/>
      </xdr:nvSpPr>
      <xdr:spPr>
        <a:xfrm>
          <a:off x="162687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78579</xdr:rowOff>
    </xdr:from>
    <xdr:ext cx="313932" cy="259045"/>
    <xdr:sp macro="" textlink="">
      <xdr:nvSpPr>
        <xdr:cNvPr id="545" name="災害復旧事業費該当値テキスト"/>
        <xdr:cNvSpPr txBox="1"/>
      </xdr:nvSpPr>
      <xdr:spPr>
        <a:xfrm>
          <a:off x="16370300" y="6593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154966</xdr:rowOff>
    </xdr:from>
    <xdr:to>
      <xdr:col>81</xdr:col>
      <xdr:colOff>101600</xdr:colOff>
      <xdr:row>39</xdr:row>
      <xdr:rowOff>85116</xdr:rowOff>
    </xdr:to>
    <xdr:sp macro="" textlink="">
      <xdr:nvSpPr>
        <xdr:cNvPr id="546" name="楕円 545"/>
        <xdr:cNvSpPr/>
      </xdr:nvSpPr>
      <xdr:spPr>
        <a:xfrm>
          <a:off x="15430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76243</xdr:rowOff>
    </xdr:from>
    <xdr:ext cx="378565" cy="259045"/>
    <xdr:sp macro="" textlink="">
      <xdr:nvSpPr>
        <xdr:cNvPr id="547" name="テキスト ボックス 546"/>
        <xdr:cNvSpPr txBox="1"/>
      </xdr:nvSpPr>
      <xdr:spPr>
        <a:xfrm>
          <a:off x="15292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164262</xdr:rowOff>
    </xdr:from>
    <xdr:to>
      <xdr:col>76</xdr:col>
      <xdr:colOff>165100</xdr:colOff>
      <xdr:row>39</xdr:row>
      <xdr:rowOff>94412</xdr:rowOff>
    </xdr:to>
    <xdr:sp macro="" textlink="">
      <xdr:nvSpPr>
        <xdr:cNvPr id="548" name="楕円 547"/>
        <xdr:cNvSpPr/>
      </xdr:nvSpPr>
      <xdr:spPr>
        <a:xfrm>
          <a:off x="1454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85539</xdr:rowOff>
    </xdr:from>
    <xdr:ext cx="313932" cy="259045"/>
    <xdr:sp macro="" textlink="">
      <xdr:nvSpPr>
        <xdr:cNvPr id="549" name="テキスト ボックス 548"/>
        <xdr:cNvSpPr txBox="1"/>
      </xdr:nvSpPr>
      <xdr:spPr>
        <a:xfrm>
          <a:off x="1443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163119</xdr:rowOff>
    </xdr:from>
    <xdr:to>
      <xdr:col>72</xdr:col>
      <xdr:colOff>38100</xdr:colOff>
      <xdr:row>39</xdr:row>
      <xdr:rowOff>93269</xdr:rowOff>
    </xdr:to>
    <xdr:sp macro="" textlink="">
      <xdr:nvSpPr>
        <xdr:cNvPr id="550" name="楕円 549"/>
        <xdr:cNvSpPr/>
      </xdr:nvSpPr>
      <xdr:spPr>
        <a:xfrm>
          <a:off x="13652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84396</xdr:rowOff>
    </xdr:from>
    <xdr:ext cx="313932" cy="259045"/>
    <xdr:sp macro="" textlink="">
      <xdr:nvSpPr>
        <xdr:cNvPr id="551" name="テキスト ボックス 550"/>
        <xdr:cNvSpPr txBox="1"/>
      </xdr:nvSpPr>
      <xdr:spPr>
        <a:xfrm>
          <a:off x="13546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163729</xdr:rowOff>
    </xdr:from>
    <xdr:to>
      <xdr:col>67</xdr:col>
      <xdr:colOff>101600</xdr:colOff>
      <xdr:row>39</xdr:row>
      <xdr:rowOff>93879</xdr:rowOff>
    </xdr:to>
    <xdr:sp macro="" textlink="">
      <xdr:nvSpPr>
        <xdr:cNvPr id="552" name="楕円 551"/>
        <xdr:cNvSpPr/>
      </xdr:nvSpPr>
      <xdr:spPr>
        <a:xfrm>
          <a:off x="12763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85006</xdr:rowOff>
    </xdr:from>
    <xdr:ext cx="313932" cy="259045"/>
    <xdr:sp macro="" textlink="">
      <xdr:nvSpPr>
        <xdr:cNvPr id="553" name="テキスト ボックス 552"/>
        <xdr:cNvSpPr txBox="1"/>
      </xdr:nvSpPr>
      <xdr:spPr>
        <a:xfrm>
          <a:off x="12657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20586</xdr:rowOff>
    </xdr:from>
    <xdr:to>
      <xdr:col>85</xdr:col>
      <xdr:colOff>127000</xdr:colOff>
      <xdr:row>77</xdr:row>
      <xdr:rowOff>40170</xdr:rowOff>
    </xdr:to>
    <xdr:cxnSp macro="">
      <xdr:nvCxnSpPr>
        <xdr:cNvPr id="631" name="直線コネクタ 630"/>
        <xdr:cNvCxnSpPr/>
      </xdr:nvCxnSpPr>
      <xdr:spPr>
        <a:xfrm>
          <a:off x="15481300" y="13222236"/>
          <a:ext cx="8382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20586</xdr:rowOff>
    </xdr:from>
    <xdr:to>
      <xdr:col>81</xdr:col>
      <xdr:colOff>50800</xdr:colOff>
      <xdr:row>77</xdr:row>
      <xdr:rowOff>94247</xdr:rowOff>
    </xdr:to>
    <xdr:cxnSp macro="">
      <xdr:nvCxnSpPr>
        <xdr:cNvPr id="634" name="直線コネクタ 633"/>
        <xdr:cNvCxnSpPr/>
      </xdr:nvCxnSpPr>
      <xdr:spPr>
        <a:xfrm flipV="1">
          <a:off x="14592300" y="13222236"/>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94247</xdr:rowOff>
    </xdr:from>
    <xdr:to>
      <xdr:col>76</xdr:col>
      <xdr:colOff>114300</xdr:colOff>
      <xdr:row>77</xdr:row>
      <xdr:rowOff>104254</xdr:rowOff>
    </xdr:to>
    <xdr:cxnSp macro="">
      <xdr:nvCxnSpPr>
        <xdr:cNvPr id="637" name="直線コネクタ 636"/>
        <xdr:cNvCxnSpPr/>
      </xdr:nvCxnSpPr>
      <xdr:spPr>
        <a:xfrm flipV="1">
          <a:off x="13703300" y="13295897"/>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100216</xdr:rowOff>
    </xdr:from>
    <xdr:to>
      <xdr:col>71</xdr:col>
      <xdr:colOff>177800</xdr:colOff>
      <xdr:row>77</xdr:row>
      <xdr:rowOff>104254</xdr:rowOff>
    </xdr:to>
    <xdr:cxnSp macro="">
      <xdr:nvCxnSpPr>
        <xdr:cNvPr id="640" name="直線コネクタ 639"/>
        <xdr:cNvCxnSpPr/>
      </xdr:nvCxnSpPr>
      <xdr:spPr>
        <a:xfrm>
          <a:off x="12814300" y="1330186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160820</xdr:rowOff>
    </xdr:from>
    <xdr:to>
      <xdr:col>85</xdr:col>
      <xdr:colOff>177800</xdr:colOff>
      <xdr:row>77</xdr:row>
      <xdr:rowOff>90970</xdr:rowOff>
    </xdr:to>
    <xdr:sp macro="" textlink="">
      <xdr:nvSpPr>
        <xdr:cNvPr id="650" name="楕円 649"/>
        <xdr:cNvSpPr/>
      </xdr:nvSpPr>
      <xdr:spPr>
        <a:xfrm>
          <a:off x="16268700" y="13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139247</xdr:rowOff>
    </xdr:from>
    <xdr:ext cx="534377" cy="259045"/>
    <xdr:sp macro="" textlink="">
      <xdr:nvSpPr>
        <xdr:cNvPr id="651" name="公債費該当値テキスト"/>
        <xdr:cNvSpPr txBox="1"/>
      </xdr:nvSpPr>
      <xdr:spPr>
        <a:xfrm>
          <a:off x="16370300"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141236</xdr:rowOff>
    </xdr:from>
    <xdr:to>
      <xdr:col>81</xdr:col>
      <xdr:colOff>101600</xdr:colOff>
      <xdr:row>77</xdr:row>
      <xdr:rowOff>71386</xdr:rowOff>
    </xdr:to>
    <xdr:sp macro="" textlink="">
      <xdr:nvSpPr>
        <xdr:cNvPr id="652" name="楕円 651"/>
        <xdr:cNvSpPr/>
      </xdr:nvSpPr>
      <xdr:spPr>
        <a:xfrm>
          <a:off x="15430500" y="131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62513</xdr:rowOff>
    </xdr:from>
    <xdr:ext cx="534377" cy="259045"/>
    <xdr:sp macro="" textlink="">
      <xdr:nvSpPr>
        <xdr:cNvPr id="653" name="テキスト ボックス 652"/>
        <xdr:cNvSpPr txBox="1"/>
      </xdr:nvSpPr>
      <xdr:spPr>
        <a:xfrm>
          <a:off x="15214111" y="13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43447</xdr:rowOff>
    </xdr:from>
    <xdr:to>
      <xdr:col>76</xdr:col>
      <xdr:colOff>165100</xdr:colOff>
      <xdr:row>77</xdr:row>
      <xdr:rowOff>145047</xdr:rowOff>
    </xdr:to>
    <xdr:sp macro="" textlink="">
      <xdr:nvSpPr>
        <xdr:cNvPr id="654" name="楕円 653"/>
        <xdr:cNvSpPr/>
      </xdr:nvSpPr>
      <xdr:spPr>
        <a:xfrm>
          <a:off x="14541500" y="132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136174</xdr:rowOff>
    </xdr:from>
    <xdr:ext cx="534377" cy="259045"/>
    <xdr:sp macro="" textlink="">
      <xdr:nvSpPr>
        <xdr:cNvPr id="655" name="テキスト ボックス 654"/>
        <xdr:cNvSpPr txBox="1"/>
      </xdr:nvSpPr>
      <xdr:spPr>
        <a:xfrm>
          <a:off x="14325111" y="133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53454</xdr:rowOff>
    </xdr:from>
    <xdr:to>
      <xdr:col>72</xdr:col>
      <xdr:colOff>38100</xdr:colOff>
      <xdr:row>77</xdr:row>
      <xdr:rowOff>155054</xdr:rowOff>
    </xdr:to>
    <xdr:sp macro="" textlink="">
      <xdr:nvSpPr>
        <xdr:cNvPr id="656" name="楕円 655"/>
        <xdr:cNvSpPr/>
      </xdr:nvSpPr>
      <xdr:spPr>
        <a:xfrm>
          <a:off x="13652500" y="132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146181</xdr:rowOff>
    </xdr:from>
    <xdr:ext cx="534377" cy="259045"/>
    <xdr:sp macro="" textlink="">
      <xdr:nvSpPr>
        <xdr:cNvPr id="657" name="テキスト ボックス 656"/>
        <xdr:cNvSpPr txBox="1"/>
      </xdr:nvSpPr>
      <xdr:spPr>
        <a:xfrm>
          <a:off x="13436111" y="133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49416</xdr:rowOff>
    </xdr:from>
    <xdr:to>
      <xdr:col>67</xdr:col>
      <xdr:colOff>101600</xdr:colOff>
      <xdr:row>77</xdr:row>
      <xdr:rowOff>151016</xdr:rowOff>
    </xdr:to>
    <xdr:sp macro="" textlink="">
      <xdr:nvSpPr>
        <xdr:cNvPr id="658" name="楕円 657"/>
        <xdr:cNvSpPr/>
      </xdr:nvSpPr>
      <xdr:spPr>
        <a:xfrm>
          <a:off x="12763500" y="132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142143</xdr:rowOff>
    </xdr:from>
    <xdr:ext cx="534377" cy="259045"/>
    <xdr:sp macro="" textlink="">
      <xdr:nvSpPr>
        <xdr:cNvPr id="659" name="テキスト ボックス 658"/>
        <xdr:cNvSpPr txBox="1"/>
      </xdr:nvSpPr>
      <xdr:spPr>
        <a:xfrm>
          <a:off x="12547111" y="133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123766</xdr:rowOff>
    </xdr:from>
    <xdr:to>
      <xdr:col>85</xdr:col>
      <xdr:colOff>127000</xdr:colOff>
      <xdr:row>96</xdr:row>
      <xdr:rowOff>56924</xdr:rowOff>
    </xdr:to>
    <xdr:cxnSp macro="">
      <xdr:nvCxnSpPr>
        <xdr:cNvPr id="686" name="直線コネクタ 685"/>
        <xdr:cNvCxnSpPr/>
      </xdr:nvCxnSpPr>
      <xdr:spPr>
        <a:xfrm flipV="1">
          <a:off x="15481300" y="16411516"/>
          <a:ext cx="838200" cy="1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102735</xdr:rowOff>
    </xdr:from>
    <xdr:to>
      <xdr:col>81</xdr:col>
      <xdr:colOff>50800</xdr:colOff>
      <xdr:row>96</xdr:row>
      <xdr:rowOff>56924</xdr:rowOff>
    </xdr:to>
    <xdr:cxnSp macro="">
      <xdr:nvCxnSpPr>
        <xdr:cNvPr id="689" name="直線コネクタ 688"/>
        <xdr:cNvCxnSpPr/>
      </xdr:nvCxnSpPr>
      <xdr:spPr>
        <a:xfrm>
          <a:off x="14592300" y="16390485"/>
          <a:ext cx="8890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102735</xdr:rowOff>
    </xdr:from>
    <xdr:to>
      <xdr:col>76</xdr:col>
      <xdr:colOff>114300</xdr:colOff>
      <xdr:row>97</xdr:row>
      <xdr:rowOff>17033</xdr:rowOff>
    </xdr:to>
    <xdr:cxnSp macro="">
      <xdr:nvCxnSpPr>
        <xdr:cNvPr id="692" name="直線コネクタ 691"/>
        <xdr:cNvCxnSpPr/>
      </xdr:nvCxnSpPr>
      <xdr:spPr>
        <a:xfrm flipV="1">
          <a:off x="13703300" y="16390485"/>
          <a:ext cx="889000" cy="2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17033</xdr:rowOff>
    </xdr:from>
    <xdr:to>
      <xdr:col>71</xdr:col>
      <xdr:colOff>177800</xdr:colOff>
      <xdr:row>97</xdr:row>
      <xdr:rowOff>67348</xdr:rowOff>
    </xdr:to>
    <xdr:cxnSp macro="">
      <xdr:nvCxnSpPr>
        <xdr:cNvPr id="695" name="直線コネクタ 694"/>
        <xdr:cNvCxnSpPr/>
      </xdr:nvCxnSpPr>
      <xdr:spPr>
        <a:xfrm flipV="1">
          <a:off x="12814300" y="16647683"/>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72966</xdr:rowOff>
    </xdr:from>
    <xdr:to>
      <xdr:col>85</xdr:col>
      <xdr:colOff>177800</xdr:colOff>
      <xdr:row>96</xdr:row>
      <xdr:rowOff>3116</xdr:rowOff>
    </xdr:to>
    <xdr:sp macro="" textlink="">
      <xdr:nvSpPr>
        <xdr:cNvPr id="705" name="楕円 704"/>
        <xdr:cNvSpPr/>
      </xdr:nvSpPr>
      <xdr:spPr>
        <a:xfrm>
          <a:off x="16268700" y="163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95843</xdr:rowOff>
    </xdr:from>
    <xdr:ext cx="534377" cy="259045"/>
    <xdr:sp macro="" textlink="">
      <xdr:nvSpPr>
        <xdr:cNvPr id="706" name="積立金該当値テキスト"/>
        <xdr:cNvSpPr txBox="1"/>
      </xdr:nvSpPr>
      <xdr:spPr>
        <a:xfrm>
          <a:off x="16370300" y="1621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6124</xdr:rowOff>
    </xdr:from>
    <xdr:to>
      <xdr:col>81</xdr:col>
      <xdr:colOff>101600</xdr:colOff>
      <xdr:row>96</xdr:row>
      <xdr:rowOff>107724</xdr:rowOff>
    </xdr:to>
    <xdr:sp macro="" textlink="">
      <xdr:nvSpPr>
        <xdr:cNvPr id="707" name="楕円 706"/>
        <xdr:cNvSpPr/>
      </xdr:nvSpPr>
      <xdr:spPr>
        <a:xfrm>
          <a:off x="15430500" y="164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124251</xdr:rowOff>
    </xdr:from>
    <xdr:ext cx="534377" cy="259045"/>
    <xdr:sp macro="" textlink="">
      <xdr:nvSpPr>
        <xdr:cNvPr id="708" name="テキスト ボックス 707"/>
        <xdr:cNvSpPr txBox="1"/>
      </xdr:nvSpPr>
      <xdr:spPr>
        <a:xfrm>
          <a:off x="15214111" y="162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51935</xdr:rowOff>
    </xdr:from>
    <xdr:to>
      <xdr:col>76</xdr:col>
      <xdr:colOff>165100</xdr:colOff>
      <xdr:row>95</xdr:row>
      <xdr:rowOff>153535</xdr:rowOff>
    </xdr:to>
    <xdr:sp macro="" textlink="">
      <xdr:nvSpPr>
        <xdr:cNvPr id="709" name="楕円 708"/>
        <xdr:cNvSpPr/>
      </xdr:nvSpPr>
      <xdr:spPr>
        <a:xfrm>
          <a:off x="14541500" y="163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170062</xdr:rowOff>
    </xdr:from>
    <xdr:ext cx="534377" cy="259045"/>
    <xdr:sp macro="" textlink="">
      <xdr:nvSpPr>
        <xdr:cNvPr id="710" name="テキスト ボックス 709"/>
        <xdr:cNvSpPr txBox="1"/>
      </xdr:nvSpPr>
      <xdr:spPr>
        <a:xfrm>
          <a:off x="14325111" y="161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137683</xdr:rowOff>
    </xdr:from>
    <xdr:to>
      <xdr:col>72</xdr:col>
      <xdr:colOff>38100</xdr:colOff>
      <xdr:row>97</xdr:row>
      <xdr:rowOff>67833</xdr:rowOff>
    </xdr:to>
    <xdr:sp macro="" textlink="">
      <xdr:nvSpPr>
        <xdr:cNvPr id="711" name="楕円 710"/>
        <xdr:cNvSpPr/>
      </xdr:nvSpPr>
      <xdr:spPr>
        <a:xfrm>
          <a:off x="13652500" y="165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84360</xdr:rowOff>
    </xdr:from>
    <xdr:ext cx="534377" cy="259045"/>
    <xdr:sp macro="" textlink="">
      <xdr:nvSpPr>
        <xdr:cNvPr id="712" name="テキスト ボックス 711"/>
        <xdr:cNvSpPr txBox="1"/>
      </xdr:nvSpPr>
      <xdr:spPr>
        <a:xfrm>
          <a:off x="13436111" y="163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16548</xdr:rowOff>
    </xdr:from>
    <xdr:to>
      <xdr:col>67</xdr:col>
      <xdr:colOff>101600</xdr:colOff>
      <xdr:row>97</xdr:row>
      <xdr:rowOff>118148</xdr:rowOff>
    </xdr:to>
    <xdr:sp macro="" textlink="">
      <xdr:nvSpPr>
        <xdr:cNvPr id="713" name="楕円 712"/>
        <xdr:cNvSpPr/>
      </xdr:nvSpPr>
      <xdr:spPr>
        <a:xfrm>
          <a:off x="127635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109275</xdr:rowOff>
    </xdr:from>
    <xdr:ext cx="534377" cy="259045"/>
    <xdr:sp macro="" textlink="">
      <xdr:nvSpPr>
        <xdr:cNvPr id="714" name="テキスト ボックス 713"/>
        <xdr:cNvSpPr txBox="1"/>
      </xdr:nvSpPr>
      <xdr:spPr>
        <a:xfrm>
          <a:off x="12547111" y="167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129032</xdr:rowOff>
    </xdr:from>
    <xdr:to>
      <xdr:col>116</xdr:col>
      <xdr:colOff>63500</xdr:colOff>
      <xdr:row>38</xdr:row>
      <xdr:rowOff>148844</xdr:rowOff>
    </xdr:to>
    <xdr:cxnSp macro="">
      <xdr:nvCxnSpPr>
        <xdr:cNvPr id="743" name="直線コネクタ 742"/>
        <xdr:cNvCxnSpPr/>
      </xdr:nvCxnSpPr>
      <xdr:spPr>
        <a:xfrm flipV="1">
          <a:off x="21323300" y="664413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144844</xdr:rowOff>
    </xdr:from>
    <xdr:to>
      <xdr:col>111</xdr:col>
      <xdr:colOff>177800</xdr:colOff>
      <xdr:row>38</xdr:row>
      <xdr:rowOff>148844</xdr:rowOff>
    </xdr:to>
    <xdr:cxnSp macro="">
      <xdr:nvCxnSpPr>
        <xdr:cNvPr id="746" name="直線コネクタ 745"/>
        <xdr:cNvCxnSpPr/>
      </xdr:nvCxnSpPr>
      <xdr:spPr>
        <a:xfrm>
          <a:off x="20434300" y="665994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134176</xdr:rowOff>
    </xdr:from>
    <xdr:to>
      <xdr:col>107</xdr:col>
      <xdr:colOff>50800</xdr:colOff>
      <xdr:row>38</xdr:row>
      <xdr:rowOff>144844</xdr:rowOff>
    </xdr:to>
    <xdr:cxnSp macro="">
      <xdr:nvCxnSpPr>
        <xdr:cNvPr id="749" name="直線コネクタ 748"/>
        <xdr:cNvCxnSpPr/>
      </xdr:nvCxnSpPr>
      <xdr:spPr>
        <a:xfrm>
          <a:off x="19545300" y="66492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117221</xdr:rowOff>
    </xdr:from>
    <xdr:to>
      <xdr:col>102</xdr:col>
      <xdr:colOff>114300</xdr:colOff>
      <xdr:row>38</xdr:row>
      <xdr:rowOff>134176</xdr:rowOff>
    </xdr:to>
    <xdr:cxnSp macro="">
      <xdr:nvCxnSpPr>
        <xdr:cNvPr id="752" name="直線コネクタ 751"/>
        <xdr:cNvCxnSpPr/>
      </xdr:nvCxnSpPr>
      <xdr:spPr>
        <a:xfrm>
          <a:off x="18656300" y="6632321"/>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78232</xdr:rowOff>
    </xdr:from>
    <xdr:to>
      <xdr:col>116</xdr:col>
      <xdr:colOff>114300</xdr:colOff>
      <xdr:row>39</xdr:row>
      <xdr:rowOff>8382</xdr:rowOff>
    </xdr:to>
    <xdr:sp macro="" textlink="">
      <xdr:nvSpPr>
        <xdr:cNvPr id="762" name="楕円 761"/>
        <xdr:cNvSpPr/>
      </xdr:nvSpPr>
      <xdr:spPr>
        <a:xfrm>
          <a:off x="221107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164609</xdr:rowOff>
    </xdr:from>
    <xdr:ext cx="378565" cy="259045"/>
    <xdr:sp macro="" textlink="">
      <xdr:nvSpPr>
        <xdr:cNvPr id="763" name="投資及び出資金該当値テキスト"/>
        <xdr:cNvSpPr txBox="1"/>
      </xdr:nvSpPr>
      <xdr:spPr>
        <a:xfrm>
          <a:off x="22212300" y="65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98044</xdr:rowOff>
    </xdr:from>
    <xdr:to>
      <xdr:col>112</xdr:col>
      <xdr:colOff>38100</xdr:colOff>
      <xdr:row>39</xdr:row>
      <xdr:rowOff>28194</xdr:rowOff>
    </xdr:to>
    <xdr:sp macro="" textlink="">
      <xdr:nvSpPr>
        <xdr:cNvPr id="764" name="楕円 763"/>
        <xdr:cNvSpPr/>
      </xdr:nvSpPr>
      <xdr:spPr>
        <a:xfrm>
          <a:off x="21272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19321</xdr:rowOff>
    </xdr:from>
    <xdr:ext cx="378565" cy="259045"/>
    <xdr:sp macro="" textlink="">
      <xdr:nvSpPr>
        <xdr:cNvPr id="765" name="テキスト ボックス 764"/>
        <xdr:cNvSpPr txBox="1"/>
      </xdr:nvSpPr>
      <xdr:spPr>
        <a:xfrm>
          <a:off x="21134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94044</xdr:rowOff>
    </xdr:from>
    <xdr:to>
      <xdr:col>107</xdr:col>
      <xdr:colOff>101600</xdr:colOff>
      <xdr:row>39</xdr:row>
      <xdr:rowOff>24194</xdr:rowOff>
    </xdr:to>
    <xdr:sp macro="" textlink="">
      <xdr:nvSpPr>
        <xdr:cNvPr id="766" name="楕円 765"/>
        <xdr:cNvSpPr/>
      </xdr:nvSpPr>
      <xdr:spPr>
        <a:xfrm>
          <a:off x="20383500" y="66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15321</xdr:rowOff>
    </xdr:from>
    <xdr:ext cx="378565" cy="259045"/>
    <xdr:sp macro="" textlink="">
      <xdr:nvSpPr>
        <xdr:cNvPr id="767" name="テキスト ボックス 766"/>
        <xdr:cNvSpPr txBox="1"/>
      </xdr:nvSpPr>
      <xdr:spPr>
        <a:xfrm>
          <a:off x="20245017" y="670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83376</xdr:rowOff>
    </xdr:from>
    <xdr:to>
      <xdr:col>102</xdr:col>
      <xdr:colOff>165100</xdr:colOff>
      <xdr:row>39</xdr:row>
      <xdr:rowOff>13526</xdr:rowOff>
    </xdr:to>
    <xdr:sp macro="" textlink="">
      <xdr:nvSpPr>
        <xdr:cNvPr id="768" name="楕円 767"/>
        <xdr:cNvSpPr/>
      </xdr:nvSpPr>
      <xdr:spPr>
        <a:xfrm>
          <a:off x="19494500" y="65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4653</xdr:rowOff>
    </xdr:from>
    <xdr:ext cx="378565" cy="259045"/>
    <xdr:sp macro="" textlink="">
      <xdr:nvSpPr>
        <xdr:cNvPr id="769" name="テキスト ボックス 768"/>
        <xdr:cNvSpPr txBox="1"/>
      </xdr:nvSpPr>
      <xdr:spPr>
        <a:xfrm>
          <a:off x="19356017" y="669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66421</xdr:rowOff>
    </xdr:from>
    <xdr:to>
      <xdr:col>98</xdr:col>
      <xdr:colOff>38100</xdr:colOff>
      <xdr:row>38</xdr:row>
      <xdr:rowOff>168021</xdr:rowOff>
    </xdr:to>
    <xdr:sp macro="" textlink="">
      <xdr:nvSpPr>
        <xdr:cNvPr id="770" name="楕円 769"/>
        <xdr:cNvSpPr/>
      </xdr:nvSpPr>
      <xdr:spPr>
        <a:xfrm>
          <a:off x="18605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159148</xdr:rowOff>
    </xdr:from>
    <xdr:ext cx="378565" cy="259045"/>
    <xdr:sp macro="" textlink="">
      <xdr:nvSpPr>
        <xdr:cNvPr id="771" name="テキスト ボックス 770"/>
        <xdr:cNvSpPr txBox="1"/>
      </xdr:nvSpPr>
      <xdr:spPr>
        <a:xfrm>
          <a:off x="18467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18694</xdr:rowOff>
    </xdr:from>
    <xdr:to>
      <xdr:col>116</xdr:col>
      <xdr:colOff>63500</xdr:colOff>
      <xdr:row>59</xdr:row>
      <xdr:rowOff>18847</xdr:rowOff>
    </xdr:to>
    <xdr:cxnSp macro="">
      <xdr:nvCxnSpPr>
        <xdr:cNvPr id="800" name="直線コネクタ 799"/>
        <xdr:cNvCxnSpPr/>
      </xdr:nvCxnSpPr>
      <xdr:spPr>
        <a:xfrm>
          <a:off x="21323300" y="10134244"/>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18504</xdr:rowOff>
    </xdr:from>
    <xdr:to>
      <xdr:col>111</xdr:col>
      <xdr:colOff>177800</xdr:colOff>
      <xdr:row>59</xdr:row>
      <xdr:rowOff>18694</xdr:rowOff>
    </xdr:to>
    <xdr:cxnSp macro="">
      <xdr:nvCxnSpPr>
        <xdr:cNvPr id="803" name="直線コネクタ 802"/>
        <xdr:cNvCxnSpPr/>
      </xdr:nvCxnSpPr>
      <xdr:spPr>
        <a:xfrm>
          <a:off x="20434300" y="101340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18504</xdr:rowOff>
    </xdr:from>
    <xdr:to>
      <xdr:col>107</xdr:col>
      <xdr:colOff>50800</xdr:colOff>
      <xdr:row>59</xdr:row>
      <xdr:rowOff>28181</xdr:rowOff>
    </xdr:to>
    <xdr:cxnSp macro="">
      <xdr:nvCxnSpPr>
        <xdr:cNvPr id="806" name="直線コネクタ 805"/>
        <xdr:cNvCxnSpPr/>
      </xdr:nvCxnSpPr>
      <xdr:spPr>
        <a:xfrm flipV="1">
          <a:off x="19545300" y="1013405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28143</xdr:rowOff>
    </xdr:from>
    <xdr:to>
      <xdr:col>102</xdr:col>
      <xdr:colOff>114300</xdr:colOff>
      <xdr:row>59</xdr:row>
      <xdr:rowOff>28181</xdr:rowOff>
    </xdr:to>
    <xdr:cxnSp macro="">
      <xdr:nvCxnSpPr>
        <xdr:cNvPr id="809" name="直線コネクタ 808"/>
        <xdr:cNvCxnSpPr/>
      </xdr:nvCxnSpPr>
      <xdr:spPr>
        <a:xfrm>
          <a:off x="18656300" y="1014369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139497</xdr:rowOff>
    </xdr:from>
    <xdr:to>
      <xdr:col>116</xdr:col>
      <xdr:colOff>114300</xdr:colOff>
      <xdr:row>59</xdr:row>
      <xdr:rowOff>69647</xdr:rowOff>
    </xdr:to>
    <xdr:sp macro="" textlink="">
      <xdr:nvSpPr>
        <xdr:cNvPr id="819" name="楕円 818"/>
        <xdr:cNvSpPr/>
      </xdr:nvSpPr>
      <xdr:spPr>
        <a:xfrm>
          <a:off x="221107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54424</xdr:rowOff>
    </xdr:from>
    <xdr:ext cx="378565" cy="259045"/>
    <xdr:sp macro="" textlink="">
      <xdr:nvSpPr>
        <xdr:cNvPr id="820" name="貸付金該当値テキスト"/>
        <xdr:cNvSpPr txBox="1"/>
      </xdr:nvSpPr>
      <xdr:spPr>
        <a:xfrm>
          <a:off x="22212300" y="9998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139344</xdr:rowOff>
    </xdr:from>
    <xdr:to>
      <xdr:col>112</xdr:col>
      <xdr:colOff>38100</xdr:colOff>
      <xdr:row>59</xdr:row>
      <xdr:rowOff>69494</xdr:rowOff>
    </xdr:to>
    <xdr:sp macro="" textlink="">
      <xdr:nvSpPr>
        <xdr:cNvPr id="821" name="楕円 820"/>
        <xdr:cNvSpPr/>
      </xdr:nvSpPr>
      <xdr:spPr>
        <a:xfrm>
          <a:off x="21272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60621</xdr:rowOff>
    </xdr:from>
    <xdr:ext cx="378565" cy="259045"/>
    <xdr:sp macro="" textlink="">
      <xdr:nvSpPr>
        <xdr:cNvPr id="822" name="テキスト ボックス 821"/>
        <xdr:cNvSpPr txBox="1"/>
      </xdr:nvSpPr>
      <xdr:spPr>
        <a:xfrm>
          <a:off x="21134017" y="1017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139154</xdr:rowOff>
    </xdr:from>
    <xdr:to>
      <xdr:col>107</xdr:col>
      <xdr:colOff>101600</xdr:colOff>
      <xdr:row>59</xdr:row>
      <xdr:rowOff>69304</xdr:rowOff>
    </xdr:to>
    <xdr:sp macro="" textlink="">
      <xdr:nvSpPr>
        <xdr:cNvPr id="823" name="楕円 822"/>
        <xdr:cNvSpPr/>
      </xdr:nvSpPr>
      <xdr:spPr>
        <a:xfrm>
          <a:off x="20383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60431</xdr:rowOff>
    </xdr:from>
    <xdr:ext cx="378565" cy="259045"/>
    <xdr:sp macro="" textlink="">
      <xdr:nvSpPr>
        <xdr:cNvPr id="824" name="テキスト ボックス 823"/>
        <xdr:cNvSpPr txBox="1"/>
      </xdr:nvSpPr>
      <xdr:spPr>
        <a:xfrm>
          <a:off x="20245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148831</xdr:rowOff>
    </xdr:from>
    <xdr:to>
      <xdr:col>102</xdr:col>
      <xdr:colOff>165100</xdr:colOff>
      <xdr:row>59</xdr:row>
      <xdr:rowOff>78981</xdr:rowOff>
    </xdr:to>
    <xdr:sp macro="" textlink="">
      <xdr:nvSpPr>
        <xdr:cNvPr id="825" name="楕円 824"/>
        <xdr:cNvSpPr/>
      </xdr:nvSpPr>
      <xdr:spPr>
        <a:xfrm>
          <a:off x="19494500" y="100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70108</xdr:rowOff>
    </xdr:from>
    <xdr:ext cx="378565" cy="259045"/>
    <xdr:sp macro="" textlink="">
      <xdr:nvSpPr>
        <xdr:cNvPr id="826" name="テキスト ボックス 825"/>
        <xdr:cNvSpPr txBox="1"/>
      </xdr:nvSpPr>
      <xdr:spPr>
        <a:xfrm>
          <a:off x="19356017" y="1018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148793</xdr:rowOff>
    </xdr:from>
    <xdr:to>
      <xdr:col>98</xdr:col>
      <xdr:colOff>38100</xdr:colOff>
      <xdr:row>59</xdr:row>
      <xdr:rowOff>78943</xdr:rowOff>
    </xdr:to>
    <xdr:sp macro="" textlink="">
      <xdr:nvSpPr>
        <xdr:cNvPr id="827" name="楕円 826"/>
        <xdr:cNvSpPr/>
      </xdr:nvSpPr>
      <xdr:spPr>
        <a:xfrm>
          <a:off x="18605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70070</xdr:rowOff>
    </xdr:from>
    <xdr:ext cx="378565" cy="259045"/>
    <xdr:sp macro="" textlink="">
      <xdr:nvSpPr>
        <xdr:cNvPr id="828" name="テキスト ボックス 827"/>
        <xdr:cNvSpPr txBox="1"/>
      </xdr:nvSpPr>
      <xdr:spPr>
        <a:xfrm>
          <a:off x="18467017" y="1018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129642</xdr:rowOff>
    </xdr:from>
    <xdr:to>
      <xdr:col>116</xdr:col>
      <xdr:colOff>63500</xdr:colOff>
      <xdr:row>77</xdr:row>
      <xdr:rowOff>24577</xdr:rowOff>
    </xdr:to>
    <xdr:cxnSp macro="">
      <xdr:nvCxnSpPr>
        <xdr:cNvPr id="856" name="直線コネクタ 855"/>
        <xdr:cNvCxnSpPr/>
      </xdr:nvCxnSpPr>
      <xdr:spPr>
        <a:xfrm>
          <a:off x="21323300" y="12988392"/>
          <a:ext cx="838200" cy="23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129642</xdr:rowOff>
    </xdr:from>
    <xdr:to>
      <xdr:col>111</xdr:col>
      <xdr:colOff>177800</xdr:colOff>
      <xdr:row>76</xdr:row>
      <xdr:rowOff>14495</xdr:rowOff>
    </xdr:to>
    <xdr:cxnSp macro="">
      <xdr:nvCxnSpPr>
        <xdr:cNvPr id="859" name="直線コネクタ 858"/>
        <xdr:cNvCxnSpPr/>
      </xdr:nvCxnSpPr>
      <xdr:spPr>
        <a:xfrm flipV="1">
          <a:off x="20434300" y="129883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14495</xdr:rowOff>
    </xdr:from>
    <xdr:to>
      <xdr:col>107</xdr:col>
      <xdr:colOff>50800</xdr:colOff>
      <xdr:row>76</xdr:row>
      <xdr:rowOff>28691</xdr:rowOff>
    </xdr:to>
    <xdr:cxnSp macro="">
      <xdr:nvCxnSpPr>
        <xdr:cNvPr id="862" name="直線コネクタ 861"/>
        <xdr:cNvCxnSpPr/>
      </xdr:nvCxnSpPr>
      <xdr:spPr>
        <a:xfrm flipV="1">
          <a:off x="19545300" y="13044695"/>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26885</xdr:rowOff>
    </xdr:from>
    <xdr:to>
      <xdr:col>102</xdr:col>
      <xdr:colOff>114300</xdr:colOff>
      <xdr:row>76</xdr:row>
      <xdr:rowOff>28691</xdr:rowOff>
    </xdr:to>
    <xdr:cxnSp macro="">
      <xdr:nvCxnSpPr>
        <xdr:cNvPr id="865" name="直線コネクタ 864"/>
        <xdr:cNvCxnSpPr/>
      </xdr:nvCxnSpPr>
      <xdr:spPr>
        <a:xfrm>
          <a:off x="18656300" y="13057085"/>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145227</xdr:rowOff>
    </xdr:from>
    <xdr:to>
      <xdr:col>116</xdr:col>
      <xdr:colOff>114300</xdr:colOff>
      <xdr:row>77</xdr:row>
      <xdr:rowOff>75377</xdr:rowOff>
    </xdr:to>
    <xdr:sp macro="" textlink="">
      <xdr:nvSpPr>
        <xdr:cNvPr id="875" name="楕円 874"/>
        <xdr:cNvSpPr/>
      </xdr:nvSpPr>
      <xdr:spPr>
        <a:xfrm>
          <a:off x="22110700" y="131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123654</xdr:rowOff>
    </xdr:from>
    <xdr:ext cx="534377" cy="259045"/>
    <xdr:sp macro="" textlink="">
      <xdr:nvSpPr>
        <xdr:cNvPr id="876" name="繰出金該当値テキスト"/>
        <xdr:cNvSpPr txBox="1"/>
      </xdr:nvSpPr>
      <xdr:spPr>
        <a:xfrm>
          <a:off x="22212300" y="131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78842</xdr:rowOff>
    </xdr:from>
    <xdr:to>
      <xdr:col>112</xdr:col>
      <xdr:colOff>38100</xdr:colOff>
      <xdr:row>76</xdr:row>
      <xdr:rowOff>8992</xdr:rowOff>
    </xdr:to>
    <xdr:sp macro="" textlink="">
      <xdr:nvSpPr>
        <xdr:cNvPr id="877" name="楕円 876"/>
        <xdr:cNvSpPr/>
      </xdr:nvSpPr>
      <xdr:spPr>
        <a:xfrm>
          <a:off x="21272500" y="129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25519</xdr:rowOff>
    </xdr:from>
    <xdr:ext cx="534377" cy="259045"/>
    <xdr:sp macro="" textlink="">
      <xdr:nvSpPr>
        <xdr:cNvPr id="878" name="テキスト ボックス 877"/>
        <xdr:cNvSpPr txBox="1"/>
      </xdr:nvSpPr>
      <xdr:spPr>
        <a:xfrm>
          <a:off x="21056111" y="127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135146</xdr:rowOff>
    </xdr:from>
    <xdr:to>
      <xdr:col>107</xdr:col>
      <xdr:colOff>101600</xdr:colOff>
      <xdr:row>76</xdr:row>
      <xdr:rowOff>65295</xdr:rowOff>
    </xdr:to>
    <xdr:sp macro="" textlink="">
      <xdr:nvSpPr>
        <xdr:cNvPr id="879" name="楕円 878"/>
        <xdr:cNvSpPr/>
      </xdr:nvSpPr>
      <xdr:spPr>
        <a:xfrm>
          <a:off x="20383500" y="12993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81823</xdr:rowOff>
    </xdr:from>
    <xdr:ext cx="534377" cy="259045"/>
    <xdr:sp macro="" textlink="">
      <xdr:nvSpPr>
        <xdr:cNvPr id="880" name="テキスト ボックス 879"/>
        <xdr:cNvSpPr txBox="1"/>
      </xdr:nvSpPr>
      <xdr:spPr>
        <a:xfrm>
          <a:off x="20167111" y="127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149341</xdr:rowOff>
    </xdr:from>
    <xdr:to>
      <xdr:col>102</xdr:col>
      <xdr:colOff>165100</xdr:colOff>
      <xdr:row>76</xdr:row>
      <xdr:rowOff>79491</xdr:rowOff>
    </xdr:to>
    <xdr:sp macro="" textlink="">
      <xdr:nvSpPr>
        <xdr:cNvPr id="881" name="楕円 880"/>
        <xdr:cNvSpPr/>
      </xdr:nvSpPr>
      <xdr:spPr>
        <a:xfrm>
          <a:off x="19494500" y="130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96019</xdr:rowOff>
    </xdr:from>
    <xdr:ext cx="534377" cy="259045"/>
    <xdr:sp macro="" textlink="">
      <xdr:nvSpPr>
        <xdr:cNvPr id="882" name="テキスト ボックス 881"/>
        <xdr:cNvSpPr txBox="1"/>
      </xdr:nvSpPr>
      <xdr:spPr>
        <a:xfrm>
          <a:off x="19278111" y="127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147535</xdr:rowOff>
    </xdr:from>
    <xdr:to>
      <xdr:col>98</xdr:col>
      <xdr:colOff>38100</xdr:colOff>
      <xdr:row>76</xdr:row>
      <xdr:rowOff>77685</xdr:rowOff>
    </xdr:to>
    <xdr:sp macro="" textlink="">
      <xdr:nvSpPr>
        <xdr:cNvPr id="883" name="楕円 882"/>
        <xdr:cNvSpPr/>
      </xdr:nvSpPr>
      <xdr:spPr>
        <a:xfrm>
          <a:off x="18605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68812</xdr:rowOff>
    </xdr:from>
    <xdr:ext cx="534377" cy="259045"/>
    <xdr:sp macro="" textlink="">
      <xdr:nvSpPr>
        <xdr:cNvPr id="884" name="テキスト ボックス 883"/>
        <xdr:cNvSpPr txBox="1"/>
      </xdr:nvSpPr>
      <xdr:spPr>
        <a:xfrm>
          <a:off x="18389111" y="130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372,739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50,388</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2,293</a:t>
          </a:r>
          <a:r>
            <a:rPr kumimoji="1" lang="ja-JP" altLang="en-US" sz="1300">
              <a:latin typeface="ＭＳ Ｐゴシック" panose="020B0600070205080204" pitchFamily="50" charset="-128"/>
              <a:ea typeface="ＭＳ Ｐゴシック" panose="020B0600070205080204" pitchFamily="50" charset="-128"/>
            </a:rPr>
            <a:t>円減少している。これは、ふるさと応援寄附返礼品代を補助費等に移行したことが主な要因である。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27,337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1,542</a:t>
          </a:r>
          <a:r>
            <a:rPr kumimoji="1" lang="ja-JP" altLang="en-US" sz="1300">
              <a:latin typeface="ＭＳ Ｐゴシック" panose="020B0600070205080204" pitchFamily="50" charset="-128"/>
              <a:ea typeface="ＭＳ Ｐゴシック" panose="020B0600070205080204" pitchFamily="50" charset="-128"/>
            </a:rPr>
            <a:t>円の減少となっているが、前々年度と比較すると</a:t>
          </a:r>
          <a:r>
            <a:rPr kumimoji="1" lang="en-US" altLang="ja-JP" sz="1300">
              <a:latin typeface="ＭＳ Ｐゴシック" panose="020B0600070205080204" pitchFamily="50" charset="-128"/>
              <a:ea typeface="ＭＳ Ｐゴシック" panose="020B0600070205080204" pitchFamily="50" charset="-128"/>
            </a:rPr>
            <a:t>4,258</a:t>
          </a:r>
          <a:r>
            <a:rPr kumimoji="1" lang="ja-JP" altLang="en-US" sz="1300">
              <a:latin typeface="ＭＳ Ｐゴシック" panose="020B0600070205080204" pitchFamily="50" charset="-128"/>
              <a:ea typeface="ＭＳ Ｐゴシック" panose="020B0600070205080204" pitchFamily="50" charset="-128"/>
            </a:rPr>
            <a:t>円高い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年度に引き続き、令和元年度も利率の高い市債を繰上償還したことが要因で、今後の公債費は一時的には減少が見込まれる。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99,351</a:t>
          </a:r>
          <a:r>
            <a:rPr kumimoji="1" lang="ja-JP" altLang="en-US" sz="1300">
              <a:latin typeface="ＭＳ Ｐゴシック" panose="020B0600070205080204" pitchFamily="50" charset="-128"/>
              <a:ea typeface="ＭＳ Ｐゴシック" panose="020B0600070205080204" pitchFamily="50" charset="-128"/>
            </a:rPr>
            <a:t>円で、類似団体とほぼ同様に上昇傾向にある。今後、幼保無償化をはじめとする社会保障費が増加見込であることから、上昇傾向は続くと見込まれる。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23,820</a:t>
          </a:r>
          <a:r>
            <a:rPr kumimoji="1" lang="ja-JP" altLang="en-US" sz="1300">
              <a:latin typeface="ＭＳ Ｐゴシック" panose="020B0600070205080204" pitchFamily="50" charset="-128"/>
              <a:ea typeface="ＭＳ Ｐゴシック" panose="020B0600070205080204" pitchFamily="50" charset="-128"/>
            </a:rPr>
            <a:t>円で、令和元年度は前年度より</a:t>
          </a:r>
          <a:r>
            <a:rPr kumimoji="1" lang="en-US" altLang="ja-JP" sz="1300">
              <a:latin typeface="ＭＳ Ｐゴシック" panose="020B0600070205080204" pitchFamily="50" charset="-128"/>
              <a:ea typeface="ＭＳ Ｐゴシック" panose="020B0600070205080204" pitchFamily="50" charset="-128"/>
            </a:rPr>
            <a:t>17,350</a:t>
          </a:r>
          <a:r>
            <a:rPr kumimoji="1" lang="ja-JP" altLang="en-US" sz="1300">
              <a:latin typeface="ＭＳ Ｐゴシック" panose="020B0600070205080204" pitchFamily="50" charset="-128"/>
              <a:ea typeface="ＭＳ Ｐゴシック" panose="020B0600070205080204" pitchFamily="50" charset="-128"/>
            </a:rPr>
            <a:t>円増加している。これは、第二庁舎外壁改修工事、栗原水上線舗装改修事業等を実施したことが主な要因である。今後、公共施設等総合管理計画に基づき、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事業費の抑制を行っていく。</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23,197</a:t>
          </a:r>
          <a:r>
            <a:rPr kumimoji="1" lang="ja-JP" altLang="en-US" sz="1300">
              <a:latin typeface="ＭＳ Ｐゴシック" panose="020B0600070205080204" pitchFamily="50" charset="-128"/>
              <a:ea typeface="ＭＳ Ｐゴシック" panose="020B0600070205080204" pitchFamily="50" charset="-128"/>
            </a:rPr>
            <a:t>円で、類似団体平均を上回る高い水準にある。主に、ふるさと応援寄附金の増加によるふるさと応援寄附基金の積立が要因である。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142443</xdr:rowOff>
    </xdr:from>
    <xdr:to>
      <xdr:col>24</xdr:col>
      <xdr:colOff>63500</xdr:colOff>
      <xdr:row>34</xdr:row>
      <xdr:rowOff>159817</xdr:rowOff>
    </xdr:to>
    <xdr:cxnSp macro="">
      <xdr:nvCxnSpPr>
        <xdr:cNvPr id="59" name="直線コネクタ 58"/>
        <xdr:cNvCxnSpPr/>
      </xdr:nvCxnSpPr>
      <xdr:spPr>
        <a:xfrm>
          <a:off x="3797300" y="597174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50089</xdr:rowOff>
    </xdr:from>
    <xdr:to>
      <xdr:col>19</xdr:col>
      <xdr:colOff>177800</xdr:colOff>
      <xdr:row>34</xdr:row>
      <xdr:rowOff>142443</xdr:rowOff>
    </xdr:to>
    <xdr:cxnSp macro="">
      <xdr:nvCxnSpPr>
        <xdr:cNvPr id="62" name="直線コネクタ 61"/>
        <xdr:cNvCxnSpPr/>
      </xdr:nvCxnSpPr>
      <xdr:spPr>
        <a:xfrm>
          <a:off x="2908300" y="5879389"/>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22199</xdr:rowOff>
    </xdr:from>
    <xdr:to>
      <xdr:col>15</xdr:col>
      <xdr:colOff>50800</xdr:colOff>
      <xdr:row>34</xdr:row>
      <xdr:rowOff>50089</xdr:rowOff>
    </xdr:to>
    <xdr:cxnSp macro="">
      <xdr:nvCxnSpPr>
        <xdr:cNvPr id="65" name="直線コネクタ 64"/>
        <xdr:cNvCxnSpPr/>
      </xdr:nvCxnSpPr>
      <xdr:spPr>
        <a:xfrm>
          <a:off x="2019300" y="585149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22199</xdr:rowOff>
    </xdr:from>
    <xdr:to>
      <xdr:col>10</xdr:col>
      <xdr:colOff>114300</xdr:colOff>
      <xdr:row>34</xdr:row>
      <xdr:rowOff>52375</xdr:rowOff>
    </xdr:to>
    <xdr:cxnSp macro="">
      <xdr:nvCxnSpPr>
        <xdr:cNvPr id="68" name="直線コネクタ 67"/>
        <xdr:cNvCxnSpPr/>
      </xdr:nvCxnSpPr>
      <xdr:spPr>
        <a:xfrm flipV="1">
          <a:off x="1130300" y="585149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109017</xdr:rowOff>
    </xdr:from>
    <xdr:to>
      <xdr:col>24</xdr:col>
      <xdr:colOff>114300</xdr:colOff>
      <xdr:row>35</xdr:row>
      <xdr:rowOff>39167</xdr:rowOff>
    </xdr:to>
    <xdr:sp macro="" textlink="">
      <xdr:nvSpPr>
        <xdr:cNvPr id="78" name="楕円 77"/>
        <xdr:cNvSpPr/>
      </xdr:nvSpPr>
      <xdr:spPr>
        <a:xfrm>
          <a:off x="45847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131894</xdr:rowOff>
    </xdr:from>
    <xdr:ext cx="469744" cy="259045"/>
    <xdr:sp macro="" textlink="">
      <xdr:nvSpPr>
        <xdr:cNvPr id="79" name="議会費該当値テキスト"/>
        <xdr:cNvSpPr txBox="1"/>
      </xdr:nvSpPr>
      <xdr:spPr>
        <a:xfrm>
          <a:off x="4686300" y="57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91643</xdr:rowOff>
    </xdr:from>
    <xdr:to>
      <xdr:col>20</xdr:col>
      <xdr:colOff>38100</xdr:colOff>
      <xdr:row>35</xdr:row>
      <xdr:rowOff>21793</xdr:rowOff>
    </xdr:to>
    <xdr:sp macro="" textlink="">
      <xdr:nvSpPr>
        <xdr:cNvPr id="80" name="楕円 79"/>
        <xdr:cNvSpPr/>
      </xdr:nvSpPr>
      <xdr:spPr>
        <a:xfrm>
          <a:off x="3746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38320</xdr:rowOff>
    </xdr:from>
    <xdr:ext cx="469744" cy="259045"/>
    <xdr:sp macro="" textlink="">
      <xdr:nvSpPr>
        <xdr:cNvPr id="81" name="テキスト ボックス 80"/>
        <xdr:cNvSpPr txBox="1"/>
      </xdr:nvSpPr>
      <xdr:spPr>
        <a:xfrm>
          <a:off x="3562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170739</xdr:rowOff>
    </xdr:from>
    <xdr:to>
      <xdr:col>15</xdr:col>
      <xdr:colOff>101600</xdr:colOff>
      <xdr:row>34</xdr:row>
      <xdr:rowOff>100889</xdr:rowOff>
    </xdr:to>
    <xdr:sp macro="" textlink="">
      <xdr:nvSpPr>
        <xdr:cNvPr id="82" name="楕円 81"/>
        <xdr:cNvSpPr/>
      </xdr:nvSpPr>
      <xdr:spPr>
        <a:xfrm>
          <a:off x="28575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117416</xdr:rowOff>
    </xdr:from>
    <xdr:ext cx="469744" cy="259045"/>
    <xdr:sp macro="" textlink="">
      <xdr:nvSpPr>
        <xdr:cNvPr id="83" name="テキスト ボックス 82"/>
        <xdr:cNvSpPr txBox="1"/>
      </xdr:nvSpPr>
      <xdr:spPr>
        <a:xfrm>
          <a:off x="2673428" y="56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142849</xdr:rowOff>
    </xdr:from>
    <xdr:to>
      <xdr:col>10</xdr:col>
      <xdr:colOff>165100</xdr:colOff>
      <xdr:row>34</xdr:row>
      <xdr:rowOff>72999</xdr:rowOff>
    </xdr:to>
    <xdr:sp macro="" textlink="">
      <xdr:nvSpPr>
        <xdr:cNvPr id="84" name="楕円 83"/>
        <xdr:cNvSpPr/>
      </xdr:nvSpPr>
      <xdr:spPr>
        <a:xfrm>
          <a:off x="1968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89526</xdr:rowOff>
    </xdr:from>
    <xdr:ext cx="469744" cy="259045"/>
    <xdr:sp macro="" textlink="">
      <xdr:nvSpPr>
        <xdr:cNvPr id="85" name="テキスト ボックス 84"/>
        <xdr:cNvSpPr txBox="1"/>
      </xdr:nvSpPr>
      <xdr:spPr>
        <a:xfrm>
          <a:off x="1784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1575</xdr:rowOff>
    </xdr:from>
    <xdr:to>
      <xdr:col>6</xdr:col>
      <xdr:colOff>38100</xdr:colOff>
      <xdr:row>34</xdr:row>
      <xdr:rowOff>103175</xdr:rowOff>
    </xdr:to>
    <xdr:sp macro="" textlink="">
      <xdr:nvSpPr>
        <xdr:cNvPr id="86" name="楕円 85"/>
        <xdr:cNvSpPr/>
      </xdr:nvSpPr>
      <xdr:spPr>
        <a:xfrm>
          <a:off x="1079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119702</xdr:rowOff>
    </xdr:from>
    <xdr:ext cx="469744" cy="259045"/>
    <xdr:sp macro="" textlink="">
      <xdr:nvSpPr>
        <xdr:cNvPr id="87" name="テキスト ボックス 86"/>
        <xdr:cNvSpPr txBox="1"/>
      </xdr:nvSpPr>
      <xdr:spPr>
        <a:xfrm>
          <a:off x="895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74206</xdr:rowOff>
    </xdr:from>
    <xdr:to>
      <xdr:col>24</xdr:col>
      <xdr:colOff>63500</xdr:colOff>
      <xdr:row>55</xdr:row>
      <xdr:rowOff>15666</xdr:rowOff>
    </xdr:to>
    <xdr:cxnSp macro="">
      <xdr:nvCxnSpPr>
        <xdr:cNvPr id="117" name="直線コネクタ 116"/>
        <xdr:cNvCxnSpPr/>
      </xdr:nvCxnSpPr>
      <xdr:spPr>
        <a:xfrm flipV="1">
          <a:off x="3797300" y="9332506"/>
          <a:ext cx="838200" cy="1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138576</xdr:rowOff>
    </xdr:from>
    <xdr:to>
      <xdr:col>19</xdr:col>
      <xdr:colOff>177800</xdr:colOff>
      <xdr:row>55</xdr:row>
      <xdr:rowOff>15666</xdr:rowOff>
    </xdr:to>
    <xdr:cxnSp macro="">
      <xdr:nvCxnSpPr>
        <xdr:cNvPr id="120" name="直線コネクタ 119"/>
        <xdr:cNvCxnSpPr/>
      </xdr:nvCxnSpPr>
      <xdr:spPr>
        <a:xfrm>
          <a:off x="2908300" y="9396876"/>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138576</xdr:rowOff>
    </xdr:from>
    <xdr:to>
      <xdr:col>15</xdr:col>
      <xdr:colOff>50800</xdr:colOff>
      <xdr:row>56</xdr:row>
      <xdr:rowOff>114230</xdr:rowOff>
    </xdr:to>
    <xdr:cxnSp macro="">
      <xdr:nvCxnSpPr>
        <xdr:cNvPr id="123" name="直線コネクタ 122"/>
        <xdr:cNvCxnSpPr/>
      </xdr:nvCxnSpPr>
      <xdr:spPr>
        <a:xfrm flipV="1">
          <a:off x="2019300" y="9396876"/>
          <a:ext cx="889000" cy="3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114230</xdr:rowOff>
    </xdr:from>
    <xdr:to>
      <xdr:col>10</xdr:col>
      <xdr:colOff>114300</xdr:colOff>
      <xdr:row>57</xdr:row>
      <xdr:rowOff>7779</xdr:rowOff>
    </xdr:to>
    <xdr:cxnSp macro="">
      <xdr:nvCxnSpPr>
        <xdr:cNvPr id="126" name="直線コネクタ 125"/>
        <xdr:cNvCxnSpPr/>
      </xdr:nvCxnSpPr>
      <xdr:spPr>
        <a:xfrm flipV="1">
          <a:off x="1130300" y="9715430"/>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23406</xdr:rowOff>
    </xdr:from>
    <xdr:to>
      <xdr:col>24</xdr:col>
      <xdr:colOff>114300</xdr:colOff>
      <xdr:row>54</xdr:row>
      <xdr:rowOff>125006</xdr:rowOff>
    </xdr:to>
    <xdr:sp macro="" textlink="">
      <xdr:nvSpPr>
        <xdr:cNvPr id="136" name="楕円 135"/>
        <xdr:cNvSpPr/>
      </xdr:nvSpPr>
      <xdr:spPr>
        <a:xfrm>
          <a:off x="4584700" y="92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46283</xdr:rowOff>
    </xdr:from>
    <xdr:ext cx="534377" cy="259045"/>
    <xdr:sp macro="" textlink="">
      <xdr:nvSpPr>
        <xdr:cNvPr id="137" name="総務費該当値テキスト"/>
        <xdr:cNvSpPr txBox="1"/>
      </xdr:nvSpPr>
      <xdr:spPr>
        <a:xfrm>
          <a:off x="4686300" y="91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136316</xdr:rowOff>
    </xdr:from>
    <xdr:to>
      <xdr:col>20</xdr:col>
      <xdr:colOff>38100</xdr:colOff>
      <xdr:row>55</xdr:row>
      <xdr:rowOff>66466</xdr:rowOff>
    </xdr:to>
    <xdr:sp macro="" textlink="">
      <xdr:nvSpPr>
        <xdr:cNvPr id="138" name="楕円 137"/>
        <xdr:cNvSpPr/>
      </xdr:nvSpPr>
      <xdr:spPr>
        <a:xfrm>
          <a:off x="3746500" y="93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82993</xdr:rowOff>
    </xdr:from>
    <xdr:ext cx="534377" cy="259045"/>
    <xdr:sp macro="" textlink="">
      <xdr:nvSpPr>
        <xdr:cNvPr id="139" name="テキスト ボックス 138"/>
        <xdr:cNvSpPr txBox="1"/>
      </xdr:nvSpPr>
      <xdr:spPr>
        <a:xfrm>
          <a:off x="3530111" y="91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87776</xdr:rowOff>
    </xdr:from>
    <xdr:to>
      <xdr:col>15</xdr:col>
      <xdr:colOff>101600</xdr:colOff>
      <xdr:row>55</xdr:row>
      <xdr:rowOff>17926</xdr:rowOff>
    </xdr:to>
    <xdr:sp macro="" textlink="">
      <xdr:nvSpPr>
        <xdr:cNvPr id="140" name="楕円 139"/>
        <xdr:cNvSpPr/>
      </xdr:nvSpPr>
      <xdr:spPr>
        <a:xfrm>
          <a:off x="2857500" y="93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34453</xdr:rowOff>
    </xdr:from>
    <xdr:ext cx="534377" cy="259045"/>
    <xdr:sp macro="" textlink="">
      <xdr:nvSpPr>
        <xdr:cNvPr id="141" name="テキスト ボックス 140"/>
        <xdr:cNvSpPr txBox="1"/>
      </xdr:nvSpPr>
      <xdr:spPr>
        <a:xfrm>
          <a:off x="2641111" y="91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63430</xdr:rowOff>
    </xdr:from>
    <xdr:to>
      <xdr:col>10</xdr:col>
      <xdr:colOff>165100</xdr:colOff>
      <xdr:row>56</xdr:row>
      <xdr:rowOff>165030</xdr:rowOff>
    </xdr:to>
    <xdr:sp macro="" textlink="">
      <xdr:nvSpPr>
        <xdr:cNvPr id="142" name="楕円 141"/>
        <xdr:cNvSpPr/>
      </xdr:nvSpPr>
      <xdr:spPr>
        <a:xfrm>
          <a:off x="1968500" y="96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156157</xdr:rowOff>
    </xdr:from>
    <xdr:ext cx="534377" cy="259045"/>
    <xdr:sp macro="" textlink="">
      <xdr:nvSpPr>
        <xdr:cNvPr id="143" name="テキスト ボックス 142"/>
        <xdr:cNvSpPr txBox="1"/>
      </xdr:nvSpPr>
      <xdr:spPr>
        <a:xfrm>
          <a:off x="1752111" y="97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128429</xdr:rowOff>
    </xdr:from>
    <xdr:to>
      <xdr:col>6</xdr:col>
      <xdr:colOff>38100</xdr:colOff>
      <xdr:row>57</xdr:row>
      <xdr:rowOff>58579</xdr:rowOff>
    </xdr:to>
    <xdr:sp macro="" textlink="">
      <xdr:nvSpPr>
        <xdr:cNvPr id="144" name="楕円 143"/>
        <xdr:cNvSpPr/>
      </xdr:nvSpPr>
      <xdr:spPr>
        <a:xfrm>
          <a:off x="1079500" y="97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49706</xdr:rowOff>
    </xdr:from>
    <xdr:ext cx="534377" cy="259045"/>
    <xdr:sp macro="" textlink="">
      <xdr:nvSpPr>
        <xdr:cNvPr id="145" name="テキスト ボックス 144"/>
        <xdr:cNvSpPr txBox="1"/>
      </xdr:nvSpPr>
      <xdr:spPr>
        <a:xfrm>
          <a:off x="863111" y="98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112116</xdr:rowOff>
    </xdr:from>
    <xdr:to>
      <xdr:col>24</xdr:col>
      <xdr:colOff>63500</xdr:colOff>
      <xdr:row>75</xdr:row>
      <xdr:rowOff>117253</xdr:rowOff>
    </xdr:to>
    <xdr:cxnSp macro="">
      <xdr:nvCxnSpPr>
        <xdr:cNvPr id="177" name="直線コネクタ 176"/>
        <xdr:cNvCxnSpPr/>
      </xdr:nvCxnSpPr>
      <xdr:spPr>
        <a:xfrm>
          <a:off x="3797300" y="12970866"/>
          <a:ext cx="8382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112116</xdr:rowOff>
    </xdr:from>
    <xdr:to>
      <xdr:col>19</xdr:col>
      <xdr:colOff>177800</xdr:colOff>
      <xdr:row>76</xdr:row>
      <xdr:rowOff>51166</xdr:rowOff>
    </xdr:to>
    <xdr:cxnSp macro="">
      <xdr:nvCxnSpPr>
        <xdr:cNvPr id="180" name="直線コネクタ 179"/>
        <xdr:cNvCxnSpPr/>
      </xdr:nvCxnSpPr>
      <xdr:spPr>
        <a:xfrm flipV="1">
          <a:off x="2908300" y="12970866"/>
          <a:ext cx="889000" cy="1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51166</xdr:rowOff>
    </xdr:from>
    <xdr:to>
      <xdr:col>15</xdr:col>
      <xdr:colOff>50800</xdr:colOff>
      <xdr:row>76</xdr:row>
      <xdr:rowOff>69563</xdr:rowOff>
    </xdr:to>
    <xdr:cxnSp macro="">
      <xdr:nvCxnSpPr>
        <xdr:cNvPr id="183" name="直線コネクタ 182"/>
        <xdr:cNvCxnSpPr/>
      </xdr:nvCxnSpPr>
      <xdr:spPr>
        <a:xfrm flipV="1">
          <a:off x="2019300" y="13081366"/>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69563</xdr:rowOff>
    </xdr:from>
    <xdr:to>
      <xdr:col>10</xdr:col>
      <xdr:colOff>114300</xdr:colOff>
      <xdr:row>76</xdr:row>
      <xdr:rowOff>133996</xdr:rowOff>
    </xdr:to>
    <xdr:cxnSp macro="">
      <xdr:nvCxnSpPr>
        <xdr:cNvPr id="186" name="直線コネクタ 185"/>
        <xdr:cNvCxnSpPr/>
      </xdr:nvCxnSpPr>
      <xdr:spPr>
        <a:xfrm flipV="1">
          <a:off x="1130300" y="13099763"/>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66453</xdr:rowOff>
    </xdr:from>
    <xdr:to>
      <xdr:col>24</xdr:col>
      <xdr:colOff>114300</xdr:colOff>
      <xdr:row>75</xdr:row>
      <xdr:rowOff>168053</xdr:rowOff>
    </xdr:to>
    <xdr:sp macro="" textlink="">
      <xdr:nvSpPr>
        <xdr:cNvPr id="196" name="楕円 195"/>
        <xdr:cNvSpPr/>
      </xdr:nvSpPr>
      <xdr:spPr>
        <a:xfrm>
          <a:off x="4584700" y="129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44880</xdr:rowOff>
    </xdr:from>
    <xdr:ext cx="599010" cy="259045"/>
    <xdr:sp macro="" textlink="">
      <xdr:nvSpPr>
        <xdr:cNvPr id="197" name="民生費該当値テキスト"/>
        <xdr:cNvSpPr txBox="1"/>
      </xdr:nvSpPr>
      <xdr:spPr>
        <a:xfrm>
          <a:off x="4686300" y="1290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61316</xdr:rowOff>
    </xdr:from>
    <xdr:to>
      <xdr:col>20</xdr:col>
      <xdr:colOff>38100</xdr:colOff>
      <xdr:row>75</xdr:row>
      <xdr:rowOff>162916</xdr:rowOff>
    </xdr:to>
    <xdr:sp macro="" textlink="">
      <xdr:nvSpPr>
        <xdr:cNvPr id="198" name="楕円 197"/>
        <xdr:cNvSpPr/>
      </xdr:nvSpPr>
      <xdr:spPr>
        <a:xfrm>
          <a:off x="3746500" y="129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7993</xdr:rowOff>
    </xdr:from>
    <xdr:ext cx="599010" cy="259045"/>
    <xdr:sp macro="" textlink="">
      <xdr:nvSpPr>
        <xdr:cNvPr id="199" name="テキスト ボックス 198"/>
        <xdr:cNvSpPr txBox="1"/>
      </xdr:nvSpPr>
      <xdr:spPr>
        <a:xfrm>
          <a:off x="3497795" y="126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366</xdr:rowOff>
    </xdr:from>
    <xdr:to>
      <xdr:col>15</xdr:col>
      <xdr:colOff>101600</xdr:colOff>
      <xdr:row>76</xdr:row>
      <xdr:rowOff>101966</xdr:rowOff>
    </xdr:to>
    <xdr:sp macro="" textlink="">
      <xdr:nvSpPr>
        <xdr:cNvPr id="200" name="楕円 199"/>
        <xdr:cNvSpPr/>
      </xdr:nvSpPr>
      <xdr:spPr>
        <a:xfrm>
          <a:off x="28575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93093</xdr:rowOff>
    </xdr:from>
    <xdr:ext cx="599010" cy="259045"/>
    <xdr:sp macro="" textlink="">
      <xdr:nvSpPr>
        <xdr:cNvPr id="201" name="テキスト ボックス 200"/>
        <xdr:cNvSpPr txBox="1"/>
      </xdr:nvSpPr>
      <xdr:spPr>
        <a:xfrm>
          <a:off x="2608795" y="1312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18763</xdr:rowOff>
    </xdr:from>
    <xdr:to>
      <xdr:col>10</xdr:col>
      <xdr:colOff>165100</xdr:colOff>
      <xdr:row>76</xdr:row>
      <xdr:rowOff>120363</xdr:rowOff>
    </xdr:to>
    <xdr:sp macro="" textlink="">
      <xdr:nvSpPr>
        <xdr:cNvPr id="202" name="楕円 201"/>
        <xdr:cNvSpPr/>
      </xdr:nvSpPr>
      <xdr:spPr>
        <a:xfrm>
          <a:off x="1968500" y="130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111490</xdr:rowOff>
    </xdr:from>
    <xdr:ext cx="599010" cy="259045"/>
    <xdr:sp macro="" textlink="">
      <xdr:nvSpPr>
        <xdr:cNvPr id="203" name="テキスト ボックス 202"/>
        <xdr:cNvSpPr txBox="1"/>
      </xdr:nvSpPr>
      <xdr:spPr>
        <a:xfrm>
          <a:off x="1719795" y="13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83196</xdr:rowOff>
    </xdr:from>
    <xdr:to>
      <xdr:col>6</xdr:col>
      <xdr:colOff>38100</xdr:colOff>
      <xdr:row>77</xdr:row>
      <xdr:rowOff>13346</xdr:rowOff>
    </xdr:to>
    <xdr:sp macro="" textlink="">
      <xdr:nvSpPr>
        <xdr:cNvPr id="204" name="楕円 203"/>
        <xdr:cNvSpPr/>
      </xdr:nvSpPr>
      <xdr:spPr>
        <a:xfrm>
          <a:off x="1079500" y="131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4473</xdr:rowOff>
    </xdr:from>
    <xdr:ext cx="599010" cy="259045"/>
    <xdr:sp macro="" textlink="">
      <xdr:nvSpPr>
        <xdr:cNvPr id="205" name="テキスト ボックス 204"/>
        <xdr:cNvSpPr txBox="1"/>
      </xdr:nvSpPr>
      <xdr:spPr>
        <a:xfrm>
          <a:off x="830795" y="1320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152910</xdr:rowOff>
    </xdr:from>
    <xdr:to>
      <xdr:col>24</xdr:col>
      <xdr:colOff>63500</xdr:colOff>
      <xdr:row>99</xdr:row>
      <xdr:rowOff>20273</xdr:rowOff>
    </xdr:to>
    <xdr:cxnSp macro="">
      <xdr:nvCxnSpPr>
        <xdr:cNvPr id="237" name="直線コネクタ 236"/>
        <xdr:cNvCxnSpPr/>
      </xdr:nvCxnSpPr>
      <xdr:spPr>
        <a:xfrm>
          <a:off x="3797300" y="16955010"/>
          <a:ext cx="8382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131274</xdr:rowOff>
    </xdr:from>
    <xdr:to>
      <xdr:col>19</xdr:col>
      <xdr:colOff>177800</xdr:colOff>
      <xdr:row>98</xdr:row>
      <xdr:rowOff>152910</xdr:rowOff>
    </xdr:to>
    <xdr:cxnSp macro="">
      <xdr:nvCxnSpPr>
        <xdr:cNvPr id="240" name="直線コネクタ 239"/>
        <xdr:cNvCxnSpPr/>
      </xdr:nvCxnSpPr>
      <xdr:spPr>
        <a:xfrm>
          <a:off x="2908300" y="16933374"/>
          <a:ext cx="8890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95465</xdr:rowOff>
    </xdr:from>
    <xdr:to>
      <xdr:col>15</xdr:col>
      <xdr:colOff>50800</xdr:colOff>
      <xdr:row>98</xdr:row>
      <xdr:rowOff>131274</xdr:rowOff>
    </xdr:to>
    <xdr:cxnSp macro="">
      <xdr:nvCxnSpPr>
        <xdr:cNvPr id="243" name="直線コネクタ 242"/>
        <xdr:cNvCxnSpPr/>
      </xdr:nvCxnSpPr>
      <xdr:spPr>
        <a:xfrm>
          <a:off x="2019300" y="16897565"/>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78076</xdr:rowOff>
    </xdr:from>
    <xdr:to>
      <xdr:col>10</xdr:col>
      <xdr:colOff>114300</xdr:colOff>
      <xdr:row>98</xdr:row>
      <xdr:rowOff>95465</xdr:rowOff>
    </xdr:to>
    <xdr:cxnSp macro="">
      <xdr:nvCxnSpPr>
        <xdr:cNvPr id="246" name="直線コネクタ 245"/>
        <xdr:cNvCxnSpPr/>
      </xdr:nvCxnSpPr>
      <xdr:spPr>
        <a:xfrm>
          <a:off x="1130300" y="1688017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140923</xdr:rowOff>
    </xdr:from>
    <xdr:to>
      <xdr:col>24</xdr:col>
      <xdr:colOff>114300</xdr:colOff>
      <xdr:row>99</xdr:row>
      <xdr:rowOff>71073</xdr:rowOff>
    </xdr:to>
    <xdr:sp macro="" textlink="">
      <xdr:nvSpPr>
        <xdr:cNvPr id="256" name="楕円 255"/>
        <xdr:cNvSpPr/>
      </xdr:nvSpPr>
      <xdr:spPr>
        <a:xfrm>
          <a:off x="4584700" y="169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55850</xdr:rowOff>
    </xdr:from>
    <xdr:ext cx="534377" cy="259045"/>
    <xdr:sp macro="" textlink="">
      <xdr:nvSpPr>
        <xdr:cNvPr id="257" name="衛生費該当値テキスト"/>
        <xdr:cNvSpPr txBox="1"/>
      </xdr:nvSpPr>
      <xdr:spPr>
        <a:xfrm>
          <a:off x="4686300" y="168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102110</xdr:rowOff>
    </xdr:from>
    <xdr:to>
      <xdr:col>20</xdr:col>
      <xdr:colOff>38100</xdr:colOff>
      <xdr:row>99</xdr:row>
      <xdr:rowOff>32260</xdr:rowOff>
    </xdr:to>
    <xdr:sp macro="" textlink="">
      <xdr:nvSpPr>
        <xdr:cNvPr id="258" name="楕円 257"/>
        <xdr:cNvSpPr/>
      </xdr:nvSpPr>
      <xdr:spPr>
        <a:xfrm>
          <a:off x="3746500" y="16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23387</xdr:rowOff>
    </xdr:from>
    <xdr:ext cx="534377" cy="259045"/>
    <xdr:sp macro="" textlink="">
      <xdr:nvSpPr>
        <xdr:cNvPr id="259" name="テキスト ボックス 258"/>
        <xdr:cNvSpPr txBox="1"/>
      </xdr:nvSpPr>
      <xdr:spPr>
        <a:xfrm>
          <a:off x="3530111" y="1699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80474</xdr:rowOff>
    </xdr:from>
    <xdr:to>
      <xdr:col>15</xdr:col>
      <xdr:colOff>101600</xdr:colOff>
      <xdr:row>99</xdr:row>
      <xdr:rowOff>10624</xdr:rowOff>
    </xdr:to>
    <xdr:sp macro="" textlink="">
      <xdr:nvSpPr>
        <xdr:cNvPr id="260" name="楕円 259"/>
        <xdr:cNvSpPr/>
      </xdr:nvSpPr>
      <xdr:spPr>
        <a:xfrm>
          <a:off x="2857500" y="168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1751</xdr:rowOff>
    </xdr:from>
    <xdr:ext cx="534377" cy="259045"/>
    <xdr:sp macro="" textlink="">
      <xdr:nvSpPr>
        <xdr:cNvPr id="261" name="テキスト ボックス 260"/>
        <xdr:cNvSpPr txBox="1"/>
      </xdr:nvSpPr>
      <xdr:spPr>
        <a:xfrm>
          <a:off x="2641111" y="169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44665</xdr:rowOff>
    </xdr:from>
    <xdr:to>
      <xdr:col>10</xdr:col>
      <xdr:colOff>165100</xdr:colOff>
      <xdr:row>98</xdr:row>
      <xdr:rowOff>146265</xdr:rowOff>
    </xdr:to>
    <xdr:sp macro="" textlink="">
      <xdr:nvSpPr>
        <xdr:cNvPr id="262" name="楕円 261"/>
        <xdr:cNvSpPr/>
      </xdr:nvSpPr>
      <xdr:spPr>
        <a:xfrm>
          <a:off x="1968500" y="168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137392</xdr:rowOff>
    </xdr:from>
    <xdr:ext cx="534377" cy="259045"/>
    <xdr:sp macro="" textlink="">
      <xdr:nvSpPr>
        <xdr:cNvPr id="263" name="テキスト ボックス 262"/>
        <xdr:cNvSpPr txBox="1"/>
      </xdr:nvSpPr>
      <xdr:spPr>
        <a:xfrm>
          <a:off x="1752111" y="16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27276</xdr:rowOff>
    </xdr:from>
    <xdr:to>
      <xdr:col>6</xdr:col>
      <xdr:colOff>38100</xdr:colOff>
      <xdr:row>98</xdr:row>
      <xdr:rowOff>128876</xdr:rowOff>
    </xdr:to>
    <xdr:sp macro="" textlink="">
      <xdr:nvSpPr>
        <xdr:cNvPr id="264" name="楕円 263"/>
        <xdr:cNvSpPr/>
      </xdr:nvSpPr>
      <xdr:spPr>
        <a:xfrm>
          <a:off x="1079500" y="168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145403</xdr:rowOff>
    </xdr:from>
    <xdr:ext cx="534377" cy="259045"/>
    <xdr:sp macro="" textlink="">
      <xdr:nvSpPr>
        <xdr:cNvPr id="265" name="テキスト ボックス 264"/>
        <xdr:cNvSpPr txBox="1"/>
      </xdr:nvSpPr>
      <xdr:spPr>
        <a:xfrm>
          <a:off x="863111" y="166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13970</xdr:rowOff>
    </xdr:from>
    <xdr:to>
      <xdr:col>55</xdr:col>
      <xdr:colOff>0</xdr:colOff>
      <xdr:row>39</xdr:row>
      <xdr:rowOff>24257</xdr:rowOff>
    </xdr:to>
    <xdr:cxnSp macro="">
      <xdr:nvCxnSpPr>
        <xdr:cNvPr id="294" name="直線コネクタ 293"/>
        <xdr:cNvCxnSpPr/>
      </xdr:nvCxnSpPr>
      <xdr:spPr>
        <a:xfrm>
          <a:off x="9639300" y="670052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164846</xdr:rowOff>
    </xdr:from>
    <xdr:to>
      <xdr:col>50</xdr:col>
      <xdr:colOff>114300</xdr:colOff>
      <xdr:row>39</xdr:row>
      <xdr:rowOff>13970</xdr:rowOff>
    </xdr:to>
    <xdr:cxnSp macro="">
      <xdr:nvCxnSpPr>
        <xdr:cNvPr id="297" name="直線コネクタ 296"/>
        <xdr:cNvCxnSpPr/>
      </xdr:nvCxnSpPr>
      <xdr:spPr>
        <a:xfrm>
          <a:off x="8750300" y="66799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155702</xdr:rowOff>
    </xdr:from>
    <xdr:to>
      <xdr:col>45</xdr:col>
      <xdr:colOff>177800</xdr:colOff>
      <xdr:row>38</xdr:row>
      <xdr:rowOff>164846</xdr:rowOff>
    </xdr:to>
    <xdr:cxnSp macro="">
      <xdr:nvCxnSpPr>
        <xdr:cNvPr id="300" name="直線コネクタ 299"/>
        <xdr:cNvCxnSpPr/>
      </xdr:nvCxnSpPr>
      <xdr:spPr>
        <a:xfrm>
          <a:off x="7861300" y="66708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161417</xdr:rowOff>
    </xdr:to>
    <xdr:cxnSp macro="">
      <xdr:nvCxnSpPr>
        <xdr:cNvPr id="303" name="直線コネクタ 302"/>
        <xdr:cNvCxnSpPr/>
      </xdr:nvCxnSpPr>
      <xdr:spPr>
        <a:xfrm flipV="1">
          <a:off x="6972300" y="667080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144907</xdr:rowOff>
    </xdr:from>
    <xdr:to>
      <xdr:col>55</xdr:col>
      <xdr:colOff>50800</xdr:colOff>
      <xdr:row>39</xdr:row>
      <xdr:rowOff>75057</xdr:rowOff>
    </xdr:to>
    <xdr:sp macro="" textlink="">
      <xdr:nvSpPr>
        <xdr:cNvPr id="313" name="楕円 312"/>
        <xdr:cNvSpPr/>
      </xdr:nvSpPr>
      <xdr:spPr>
        <a:xfrm>
          <a:off x="104267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59834</xdr:rowOff>
    </xdr:from>
    <xdr:ext cx="313932" cy="259045"/>
    <xdr:sp macro="" textlink="">
      <xdr:nvSpPr>
        <xdr:cNvPr id="314" name="労働費該当値テキスト"/>
        <xdr:cNvSpPr txBox="1"/>
      </xdr:nvSpPr>
      <xdr:spPr>
        <a:xfrm>
          <a:off x="10528300" y="6574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134620</xdr:rowOff>
    </xdr:from>
    <xdr:to>
      <xdr:col>50</xdr:col>
      <xdr:colOff>165100</xdr:colOff>
      <xdr:row>39</xdr:row>
      <xdr:rowOff>64770</xdr:rowOff>
    </xdr:to>
    <xdr:sp macro="" textlink="">
      <xdr:nvSpPr>
        <xdr:cNvPr id="315" name="楕円 314"/>
        <xdr:cNvSpPr/>
      </xdr:nvSpPr>
      <xdr:spPr>
        <a:xfrm>
          <a:off x="9588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55897</xdr:rowOff>
    </xdr:from>
    <xdr:ext cx="313932" cy="259045"/>
    <xdr:sp macro="" textlink="">
      <xdr:nvSpPr>
        <xdr:cNvPr id="316" name="テキスト ボックス 315"/>
        <xdr:cNvSpPr txBox="1"/>
      </xdr:nvSpPr>
      <xdr:spPr>
        <a:xfrm>
          <a:off x="9482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114046</xdr:rowOff>
    </xdr:from>
    <xdr:to>
      <xdr:col>46</xdr:col>
      <xdr:colOff>38100</xdr:colOff>
      <xdr:row>39</xdr:row>
      <xdr:rowOff>44196</xdr:rowOff>
    </xdr:to>
    <xdr:sp macro="" textlink="">
      <xdr:nvSpPr>
        <xdr:cNvPr id="317" name="楕円 316"/>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35323</xdr:rowOff>
    </xdr:from>
    <xdr:ext cx="378565" cy="259045"/>
    <xdr:sp macro="" textlink="">
      <xdr:nvSpPr>
        <xdr:cNvPr id="318" name="テキスト ボックス 317"/>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104902</xdr:rowOff>
    </xdr:from>
    <xdr:to>
      <xdr:col>41</xdr:col>
      <xdr:colOff>101600</xdr:colOff>
      <xdr:row>39</xdr:row>
      <xdr:rowOff>35052</xdr:rowOff>
    </xdr:to>
    <xdr:sp macro="" textlink="">
      <xdr:nvSpPr>
        <xdr:cNvPr id="319" name="楕円 318"/>
        <xdr:cNvSpPr/>
      </xdr:nvSpPr>
      <xdr:spPr>
        <a:xfrm>
          <a:off x="7810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26179</xdr:rowOff>
    </xdr:from>
    <xdr:ext cx="378565" cy="259045"/>
    <xdr:sp macro="" textlink="">
      <xdr:nvSpPr>
        <xdr:cNvPr id="320" name="テキスト ボックス 319"/>
        <xdr:cNvSpPr txBox="1"/>
      </xdr:nvSpPr>
      <xdr:spPr>
        <a:xfrm>
          <a:off x="7672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110617</xdr:rowOff>
    </xdr:from>
    <xdr:to>
      <xdr:col>36</xdr:col>
      <xdr:colOff>165100</xdr:colOff>
      <xdr:row>39</xdr:row>
      <xdr:rowOff>40767</xdr:rowOff>
    </xdr:to>
    <xdr:sp macro="" textlink="">
      <xdr:nvSpPr>
        <xdr:cNvPr id="321" name="楕円 320"/>
        <xdr:cNvSpPr/>
      </xdr:nvSpPr>
      <xdr:spPr>
        <a:xfrm>
          <a:off x="692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31894</xdr:rowOff>
    </xdr:from>
    <xdr:ext cx="378565" cy="259045"/>
    <xdr:sp macro="" textlink="">
      <xdr:nvSpPr>
        <xdr:cNvPr id="322" name="テキスト ボックス 321"/>
        <xdr:cNvSpPr txBox="1"/>
      </xdr:nvSpPr>
      <xdr:spPr>
        <a:xfrm>
          <a:off x="6783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109772</xdr:rowOff>
    </xdr:from>
    <xdr:to>
      <xdr:col>55</xdr:col>
      <xdr:colOff>0</xdr:colOff>
      <xdr:row>58</xdr:row>
      <xdr:rowOff>123984</xdr:rowOff>
    </xdr:to>
    <xdr:cxnSp macro="">
      <xdr:nvCxnSpPr>
        <xdr:cNvPr id="351" name="直線コネクタ 350"/>
        <xdr:cNvCxnSpPr/>
      </xdr:nvCxnSpPr>
      <xdr:spPr>
        <a:xfrm flipV="1">
          <a:off x="9639300" y="10053872"/>
          <a:ext cx="8382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119850</xdr:rowOff>
    </xdr:from>
    <xdr:to>
      <xdr:col>50</xdr:col>
      <xdr:colOff>114300</xdr:colOff>
      <xdr:row>58</xdr:row>
      <xdr:rowOff>123984</xdr:rowOff>
    </xdr:to>
    <xdr:cxnSp macro="">
      <xdr:nvCxnSpPr>
        <xdr:cNvPr id="354" name="直線コネクタ 353"/>
        <xdr:cNvCxnSpPr/>
      </xdr:nvCxnSpPr>
      <xdr:spPr>
        <a:xfrm>
          <a:off x="8750300" y="10063950"/>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119850</xdr:rowOff>
    </xdr:from>
    <xdr:to>
      <xdr:col>45</xdr:col>
      <xdr:colOff>177800</xdr:colOff>
      <xdr:row>58</xdr:row>
      <xdr:rowOff>120879</xdr:rowOff>
    </xdr:to>
    <xdr:cxnSp macro="">
      <xdr:nvCxnSpPr>
        <xdr:cNvPr id="357" name="直線コネクタ 356"/>
        <xdr:cNvCxnSpPr/>
      </xdr:nvCxnSpPr>
      <xdr:spPr>
        <a:xfrm flipV="1">
          <a:off x="7861300" y="1006395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113526</xdr:rowOff>
    </xdr:from>
    <xdr:to>
      <xdr:col>41</xdr:col>
      <xdr:colOff>50800</xdr:colOff>
      <xdr:row>58</xdr:row>
      <xdr:rowOff>120879</xdr:rowOff>
    </xdr:to>
    <xdr:cxnSp macro="">
      <xdr:nvCxnSpPr>
        <xdr:cNvPr id="360" name="直線コネクタ 359"/>
        <xdr:cNvCxnSpPr/>
      </xdr:nvCxnSpPr>
      <xdr:spPr>
        <a:xfrm>
          <a:off x="6972300" y="1005762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58972</xdr:rowOff>
    </xdr:from>
    <xdr:to>
      <xdr:col>55</xdr:col>
      <xdr:colOff>50800</xdr:colOff>
      <xdr:row>58</xdr:row>
      <xdr:rowOff>160572</xdr:rowOff>
    </xdr:to>
    <xdr:sp macro="" textlink="">
      <xdr:nvSpPr>
        <xdr:cNvPr id="370" name="楕円 369"/>
        <xdr:cNvSpPr/>
      </xdr:nvSpPr>
      <xdr:spPr>
        <a:xfrm>
          <a:off x="10426700" y="100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73184</xdr:rowOff>
    </xdr:from>
    <xdr:to>
      <xdr:col>50</xdr:col>
      <xdr:colOff>165100</xdr:colOff>
      <xdr:row>59</xdr:row>
      <xdr:rowOff>3334</xdr:rowOff>
    </xdr:to>
    <xdr:sp macro="" textlink="">
      <xdr:nvSpPr>
        <xdr:cNvPr id="372" name="楕円 371"/>
        <xdr:cNvSpPr/>
      </xdr:nvSpPr>
      <xdr:spPr>
        <a:xfrm>
          <a:off x="9588500" y="10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165911</xdr:rowOff>
    </xdr:from>
    <xdr:ext cx="469744" cy="259045"/>
    <xdr:sp macro="" textlink="">
      <xdr:nvSpPr>
        <xdr:cNvPr id="373" name="テキスト ボックス 372"/>
        <xdr:cNvSpPr txBox="1"/>
      </xdr:nvSpPr>
      <xdr:spPr>
        <a:xfrm>
          <a:off x="9404428"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69050</xdr:rowOff>
    </xdr:from>
    <xdr:to>
      <xdr:col>46</xdr:col>
      <xdr:colOff>38100</xdr:colOff>
      <xdr:row>58</xdr:row>
      <xdr:rowOff>170650</xdr:rowOff>
    </xdr:to>
    <xdr:sp macro="" textlink="">
      <xdr:nvSpPr>
        <xdr:cNvPr id="374" name="楕円 373"/>
        <xdr:cNvSpPr/>
      </xdr:nvSpPr>
      <xdr:spPr>
        <a:xfrm>
          <a:off x="8699500" y="100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161777</xdr:rowOff>
    </xdr:from>
    <xdr:ext cx="469744" cy="259045"/>
    <xdr:sp macro="" textlink="">
      <xdr:nvSpPr>
        <xdr:cNvPr id="375" name="テキスト ボックス 374"/>
        <xdr:cNvSpPr txBox="1"/>
      </xdr:nvSpPr>
      <xdr:spPr>
        <a:xfrm>
          <a:off x="8515428" y="101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70079</xdr:rowOff>
    </xdr:from>
    <xdr:to>
      <xdr:col>41</xdr:col>
      <xdr:colOff>101600</xdr:colOff>
      <xdr:row>59</xdr:row>
      <xdr:rowOff>229</xdr:rowOff>
    </xdr:to>
    <xdr:sp macro="" textlink="">
      <xdr:nvSpPr>
        <xdr:cNvPr id="376" name="楕円 375"/>
        <xdr:cNvSpPr/>
      </xdr:nvSpPr>
      <xdr:spPr>
        <a:xfrm>
          <a:off x="7810500" y="10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162806</xdr:rowOff>
    </xdr:from>
    <xdr:ext cx="469744" cy="259045"/>
    <xdr:sp macro="" textlink="">
      <xdr:nvSpPr>
        <xdr:cNvPr id="377" name="テキスト ボックス 376"/>
        <xdr:cNvSpPr txBox="1"/>
      </xdr:nvSpPr>
      <xdr:spPr>
        <a:xfrm>
          <a:off x="7626428" y="1010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62726</xdr:rowOff>
    </xdr:from>
    <xdr:to>
      <xdr:col>36</xdr:col>
      <xdr:colOff>165100</xdr:colOff>
      <xdr:row>58</xdr:row>
      <xdr:rowOff>164326</xdr:rowOff>
    </xdr:to>
    <xdr:sp macro="" textlink="">
      <xdr:nvSpPr>
        <xdr:cNvPr id="378" name="楕円 377"/>
        <xdr:cNvSpPr/>
      </xdr:nvSpPr>
      <xdr:spPr>
        <a:xfrm>
          <a:off x="6921500" y="100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155453</xdr:rowOff>
    </xdr:from>
    <xdr:ext cx="469744" cy="259045"/>
    <xdr:sp macro="" textlink="">
      <xdr:nvSpPr>
        <xdr:cNvPr id="379" name="テキスト ボックス 378"/>
        <xdr:cNvSpPr txBox="1"/>
      </xdr:nvSpPr>
      <xdr:spPr>
        <a:xfrm>
          <a:off x="6737428" y="1009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113716</xdr:rowOff>
    </xdr:from>
    <xdr:to>
      <xdr:col>55</xdr:col>
      <xdr:colOff>0</xdr:colOff>
      <xdr:row>78</xdr:row>
      <xdr:rowOff>123661</xdr:rowOff>
    </xdr:to>
    <xdr:cxnSp macro="">
      <xdr:nvCxnSpPr>
        <xdr:cNvPr id="408" name="直線コネクタ 407"/>
        <xdr:cNvCxnSpPr/>
      </xdr:nvCxnSpPr>
      <xdr:spPr>
        <a:xfrm>
          <a:off x="9639300" y="13486816"/>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113716</xdr:rowOff>
    </xdr:from>
    <xdr:to>
      <xdr:col>50</xdr:col>
      <xdr:colOff>114300</xdr:colOff>
      <xdr:row>78</xdr:row>
      <xdr:rowOff>118898</xdr:rowOff>
    </xdr:to>
    <xdr:cxnSp macro="">
      <xdr:nvCxnSpPr>
        <xdr:cNvPr id="411" name="直線コネクタ 410"/>
        <xdr:cNvCxnSpPr/>
      </xdr:nvCxnSpPr>
      <xdr:spPr>
        <a:xfrm flipV="1">
          <a:off x="8750300" y="13486816"/>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118898</xdr:rowOff>
    </xdr:from>
    <xdr:to>
      <xdr:col>45</xdr:col>
      <xdr:colOff>177800</xdr:colOff>
      <xdr:row>78</xdr:row>
      <xdr:rowOff>133719</xdr:rowOff>
    </xdr:to>
    <xdr:cxnSp macro="">
      <xdr:nvCxnSpPr>
        <xdr:cNvPr id="414" name="直線コネクタ 413"/>
        <xdr:cNvCxnSpPr/>
      </xdr:nvCxnSpPr>
      <xdr:spPr>
        <a:xfrm flipV="1">
          <a:off x="7861300" y="1349199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98589</xdr:rowOff>
    </xdr:from>
    <xdr:to>
      <xdr:col>41</xdr:col>
      <xdr:colOff>50800</xdr:colOff>
      <xdr:row>78</xdr:row>
      <xdr:rowOff>133719</xdr:rowOff>
    </xdr:to>
    <xdr:cxnSp macro="">
      <xdr:nvCxnSpPr>
        <xdr:cNvPr id="417" name="直線コネクタ 416"/>
        <xdr:cNvCxnSpPr/>
      </xdr:nvCxnSpPr>
      <xdr:spPr>
        <a:xfrm>
          <a:off x="6972300" y="13471689"/>
          <a:ext cx="889000" cy="3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72861</xdr:rowOff>
    </xdr:from>
    <xdr:to>
      <xdr:col>55</xdr:col>
      <xdr:colOff>50800</xdr:colOff>
      <xdr:row>79</xdr:row>
      <xdr:rowOff>3011</xdr:rowOff>
    </xdr:to>
    <xdr:sp macro="" textlink="">
      <xdr:nvSpPr>
        <xdr:cNvPr id="427" name="楕円 426"/>
        <xdr:cNvSpPr/>
      </xdr:nvSpPr>
      <xdr:spPr>
        <a:xfrm>
          <a:off x="104267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159238</xdr:rowOff>
    </xdr:from>
    <xdr:ext cx="469744" cy="259045"/>
    <xdr:sp macro="" textlink="">
      <xdr:nvSpPr>
        <xdr:cNvPr id="428" name="商工費該当値テキスト"/>
        <xdr:cNvSpPr txBox="1"/>
      </xdr:nvSpPr>
      <xdr:spPr>
        <a:xfrm>
          <a:off x="10528300" y="133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62916</xdr:rowOff>
    </xdr:from>
    <xdr:to>
      <xdr:col>50</xdr:col>
      <xdr:colOff>165100</xdr:colOff>
      <xdr:row>78</xdr:row>
      <xdr:rowOff>164516</xdr:rowOff>
    </xdr:to>
    <xdr:sp macro="" textlink="">
      <xdr:nvSpPr>
        <xdr:cNvPr id="429" name="楕円 428"/>
        <xdr:cNvSpPr/>
      </xdr:nvSpPr>
      <xdr:spPr>
        <a:xfrm>
          <a:off x="9588500" y="134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155643</xdr:rowOff>
    </xdr:from>
    <xdr:ext cx="469744" cy="259045"/>
    <xdr:sp macro="" textlink="">
      <xdr:nvSpPr>
        <xdr:cNvPr id="430" name="テキスト ボックス 429"/>
        <xdr:cNvSpPr txBox="1"/>
      </xdr:nvSpPr>
      <xdr:spPr>
        <a:xfrm>
          <a:off x="9404428" y="135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68098</xdr:rowOff>
    </xdr:from>
    <xdr:to>
      <xdr:col>46</xdr:col>
      <xdr:colOff>38100</xdr:colOff>
      <xdr:row>78</xdr:row>
      <xdr:rowOff>169698</xdr:rowOff>
    </xdr:to>
    <xdr:sp macro="" textlink="">
      <xdr:nvSpPr>
        <xdr:cNvPr id="431" name="楕円 430"/>
        <xdr:cNvSpPr/>
      </xdr:nvSpPr>
      <xdr:spPr>
        <a:xfrm>
          <a:off x="8699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160825</xdr:rowOff>
    </xdr:from>
    <xdr:ext cx="469744" cy="259045"/>
    <xdr:sp macro="" textlink="">
      <xdr:nvSpPr>
        <xdr:cNvPr id="432" name="テキスト ボックス 431"/>
        <xdr:cNvSpPr txBox="1"/>
      </xdr:nvSpPr>
      <xdr:spPr>
        <a:xfrm>
          <a:off x="8515428" y="135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82919</xdr:rowOff>
    </xdr:from>
    <xdr:to>
      <xdr:col>41</xdr:col>
      <xdr:colOff>101600</xdr:colOff>
      <xdr:row>79</xdr:row>
      <xdr:rowOff>13069</xdr:rowOff>
    </xdr:to>
    <xdr:sp macro="" textlink="">
      <xdr:nvSpPr>
        <xdr:cNvPr id="433" name="楕円 432"/>
        <xdr:cNvSpPr/>
      </xdr:nvSpPr>
      <xdr:spPr>
        <a:xfrm>
          <a:off x="7810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4196</xdr:rowOff>
    </xdr:from>
    <xdr:ext cx="469744" cy="259045"/>
    <xdr:sp macro="" textlink="">
      <xdr:nvSpPr>
        <xdr:cNvPr id="434" name="テキスト ボックス 433"/>
        <xdr:cNvSpPr txBox="1"/>
      </xdr:nvSpPr>
      <xdr:spPr>
        <a:xfrm>
          <a:off x="7626428" y="135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47789</xdr:rowOff>
    </xdr:from>
    <xdr:to>
      <xdr:col>36</xdr:col>
      <xdr:colOff>165100</xdr:colOff>
      <xdr:row>78</xdr:row>
      <xdr:rowOff>149389</xdr:rowOff>
    </xdr:to>
    <xdr:sp macro="" textlink="">
      <xdr:nvSpPr>
        <xdr:cNvPr id="435" name="楕円 434"/>
        <xdr:cNvSpPr/>
      </xdr:nvSpPr>
      <xdr:spPr>
        <a:xfrm>
          <a:off x="6921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140516</xdr:rowOff>
    </xdr:from>
    <xdr:ext cx="469744" cy="259045"/>
    <xdr:sp macro="" textlink="">
      <xdr:nvSpPr>
        <xdr:cNvPr id="436" name="テキスト ボックス 435"/>
        <xdr:cNvSpPr txBox="1"/>
      </xdr:nvSpPr>
      <xdr:spPr>
        <a:xfrm>
          <a:off x="6737428"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149019</xdr:rowOff>
    </xdr:from>
    <xdr:to>
      <xdr:col>55</xdr:col>
      <xdr:colOff>0</xdr:colOff>
      <xdr:row>97</xdr:row>
      <xdr:rowOff>169022</xdr:rowOff>
    </xdr:to>
    <xdr:cxnSp macro="">
      <xdr:nvCxnSpPr>
        <xdr:cNvPr id="465" name="直線コネクタ 464"/>
        <xdr:cNvCxnSpPr/>
      </xdr:nvCxnSpPr>
      <xdr:spPr>
        <a:xfrm flipV="1">
          <a:off x="9639300" y="16779669"/>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156724</xdr:rowOff>
    </xdr:from>
    <xdr:to>
      <xdr:col>50</xdr:col>
      <xdr:colOff>114300</xdr:colOff>
      <xdr:row>97</xdr:row>
      <xdr:rowOff>169022</xdr:rowOff>
    </xdr:to>
    <xdr:cxnSp macro="">
      <xdr:nvCxnSpPr>
        <xdr:cNvPr id="468" name="直線コネクタ 467"/>
        <xdr:cNvCxnSpPr/>
      </xdr:nvCxnSpPr>
      <xdr:spPr>
        <a:xfrm>
          <a:off x="8750300" y="16787374"/>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156724</xdr:rowOff>
    </xdr:from>
    <xdr:to>
      <xdr:col>45</xdr:col>
      <xdr:colOff>177800</xdr:colOff>
      <xdr:row>97</xdr:row>
      <xdr:rowOff>166043</xdr:rowOff>
    </xdr:to>
    <xdr:cxnSp macro="">
      <xdr:nvCxnSpPr>
        <xdr:cNvPr id="471" name="直線コネクタ 470"/>
        <xdr:cNvCxnSpPr/>
      </xdr:nvCxnSpPr>
      <xdr:spPr>
        <a:xfrm flipV="1">
          <a:off x="7861300" y="16787374"/>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149194</xdr:rowOff>
    </xdr:from>
    <xdr:to>
      <xdr:col>41</xdr:col>
      <xdr:colOff>50800</xdr:colOff>
      <xdr:row>97</xdr:row>
      <xdr:rowOff>166043</xdr:rowOff>
    </xdr:to>
    <xdr:cxnSp macro="">
      <xdr:nvCxnSpPr>
        <xdr:cNvPr id="474" name="直線コネクタ 473"/>
        <xdr:cNvCxnSpPr/>
      </xdr:nvCxnSpPr>
      <xdr:spPr>
        <a:xfrm>
          <a:off x="6972300" y="16779844"/>
          <a:ext cx="8890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98219</xdr:rowOff>
    </xdr:from>
    <xdr:to>
      <xdr:col>55</xdr:col>
      <xdr:colOff>50800</xdr:colOff>
      <xdr:row>98</xdr:row>
      <xdr:rowOff>28369</xdr:rowOff>
    </xdr:to>
    <xdr:sp macro="" textlink="">
      <xdr:nvSpPr>
        <xdr:cNvPr id="484" name="楕円 483"/>
        <xdr:cNvSpPr/>
      </xdr:nvSpPr>
      <xdr:spPr>
        <a:xfrm>
          <a:off x="10426700" y="167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23916</xdr:rowOff>
    </xdr:from>
    <xdr:ext cx="534377" cy="259045"/>
    <xdr:sp macro="" textlink="">
      <xdr:nvSpPr>
        <xdr:cNvPr id="485" name="土木費該当値テキスト"/>
        <xdr:cNvSpPr txBox="1"/>
      </xdr:nvSpPr>
      <xdr:spPr>
        <a:xfrm>
          <a:off x="10528300"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118222</xdr:rowOff>
    </xdr:from>
    <xdr:to>
      <xdr:col>50</xdr:col>
      <xdr:colOff>165100</xdr:colOff>
      <xdr:row>98</xdr:row>
      <xdr:rowOff>48372</xdr:rowOff>
    </xdr:to>
    <xdr:sp macro="" textlink="">
      <xdr:nvSpPr>
        <xdr:cNvPr id="486" name="楕円 485"/>
        <xdr:cNvSpPr/>
      </xdr:nvSpPr>
      <xdr:spPr>
        <a:xfrm>
          <a:off x="9588500" y="167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39499</xdr:rowOff>
    </xdr:from>
    <xdr:ext cx="534377" cy="259045"/>
    <xdr:sp macro="" textlink="">
      <xdr:nvSpPr>
        <xdr:cNvPr id="487" name="テキスト ボックス 486"/>
        <xdr:cNvSpPr txBox="1"/>
      </xdr:nvSpPr>
      <xdr:spPr>
        <a:xfrm>
          <a:off x="9372111" y="168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105924</xdr:rowOff>
    </xdr:from>
    <xdr:to>
      <xdr:col>46</xdr:col>
      <xdr:colOff>38100</xdr:colOff>
      <xdr:row>98</xdr:row>
      <xdr:rowOff>36074</xdr:rowOff>
    </xdr:to>
    <xdr:sp macro="" textlink="">
      <xdr:nvSpPr>
        <xdr:cNvPr id="488" name="楕円 487"/>
        <xdr:cNvSpPr/>
      </xdr:nvSpPr>
      <xdr:spPr>
        <a:xfrm>
          <a:off x="8699500" y="167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27201</xdr:rowOff>
    </xdr:from>
    <xdr:ext cx="534377" cy="259045"/>
    <xdr:sp macro="" textlink="">
      <xdr:nvSpPr>
        <xdr:cNvPr id="489" name="テキスト ボックス 488"/>
        <xdr:cNvSpPr txBox="1"/>
      </xdr:nvSpPr>
      <xdr:spPr>
        <a:xfrm>
          <a:off x="8483111" y="168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115243</xdr:rowOff>
    </xdr:from>
    <xdr:to>
      <xdr:col>41</xdr:col>
      <xdr:colOff>101600</xdr:colOff>
      <xdr:row>98</xdr:row>
      <xdr:rowOff>45393</xdr:rowOff>
    </xdr:to>
    <xdr:sp macro="" textlink="">
      <xdr:nvSpPr>
        <xdr:cNvPr id="490" name="楕円 489"/>
        <xdr:cNvSpPr/>
      </xdr:nvSpPr>
      <xdr:spPr>
        <a:xfrm>
          <a:off x="7810500" y="16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36520</xdr:rowOff>
    </xdr:from>
    <xdr:ext cx="534377" cy="259045"/>
    <xdr:sp macro="" textlink="">
      <xdr:nvSpPr>
        <xdr:cNvPr id="491" name="テキスト ボックス 490"/>
        <xdr:cNvSpPr txBox="1"/>
      </xdr:nvSpPr>
      <xdr:spPr>
        <a:xfrm>
          <a:off x="7594111" y="1683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98394</xdr:rowOff>
    </xdr:from>
    <xdr:to>
      <xdr:col>36</xdr:col>
      <xdr:colOff>165100</xdr:colOff>
      <xdr:row>98</xdr:row>
      <xdr:rowOff>28544</xdr:rowOff>
    </xdr:to>
    <xdr:sp macro="" textlink="">
      <xdr:nvSpPr>
        <xdr:cNvPr id="492" name="楕円 491"/>
        <xdr:cNvSpPr/>
      </xdr:nvSpPr>
      <xdr:spPr>
        <a:xfrm>
          <a:off x="6921500" y="1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19671</xdr:rowOff>
    </xdr:from>
    <xdr:ext cx="534377" cy="259045"/>
    <xdr:sp macro="" textlink="">
      <xdr:nvSpPr>
        <xdr:cNvPr id="493" name="テキスト ボックス 492"/>
        <xdr:cNvSpPr txBox="1"/>
      </xdr:nvSpPr>
      <xdr:spPr>
        <a:xfrm>
          <a:off x="6705111" y="168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20554</xdr:rowOff>
    </xdr:from>
    <xdr:to>
      <xdr:col>85</xdr:col>
      <xdr:colOff>127000</xdr:colOff>
      <xdr:row>38</xdr:row>
      <xdr:rowOff>52009</xdr:rowOff>
    </xdr:to>
    <xdr:cxnSp macro="">
      <xdr:nvCxnSpPr>
        <xdr:cNvPr id="521" name="直線コネクタ 520"/>
        <xdr:cNvCxnSpPr/>
      </xdr:nvCxnSpPr>
      <xdr:spPr>
        <a:xfrm flipV="1">
          <a:off x="15481300" y="6535654"/>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10724</xdr:rowOff>
    </xdr:from>
    <xdr:to>
      <xdr:col>81</xdr:col>
      <xdr:colOff>50800</xdr:colOff>
      <xdr:row>38</xdr:row>
      <xdr:rowOff>52009</xdr:rowOff>
    </xdr:to>
    <xdr:cxnSp macro="">
      <xdr:nvCxnSpPr>
        <xdr:cNvPr id="524" name="直線コネクタ 523"/>
        <xdr:cNvCxnSpPr/>
      </xdr:nvCxnSpPr>
      <xdr:spPr>
        <a:xfrm>
          <a:off x="14592300" y="6354374"/>
          <a:ext cx="889000" cy="2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10724</xdr:rowOff>
    </xdr:from>
    <xdr:to>
      <xdr:col>76</xdr:col>
      <xdr:colOff>114300</xdr:colOff>
      <xdr:row>37</xdr:row>
      <xdr:rowOff>109479</xdr:rowOff>
    </xdr:to>
    <xdr:cxnSp macro="">
      <xdr:nvCxnSpPr>
        <xdr:cNvPr id="527" name="直線コネクタ 526"/>
        <xdr:cNvCxnSpPr/>
      </xdr:nvCxnSpPr>
      <xdr:spPr>
        <a:xfrm flipV="1">
          <a:off x="13703300" y="635437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109479</xdr:rowOff>
    </xdr:from>
    <xdr:to>
      <xdr:col>71</xdr:col>
      <xdr:colOff>177800</xdr:colOff>
      <xdr:row>38</xdr:row>
      <xdr:rowOff>55392</xdr:rowOff>
    </xdr:to>
    <xdr:cxnSp macro="">
      <xdr:nvCxnSpPr>
        <xdr:cNvPr id="530" name="直線コネクタ 529"/>
        <xdr:cNvCxnSpPr/>
      </xdr:nvCxnSpPr>
      <xdr:spPr>
        <a:xfrm flipV="1">
          <a:off x="12814300" y="6453129"/>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141204</xdr:rowOff>
    </xdr:from>
    <xdr:to>
      <xdr:col>85</xdr:col>
      <xdr:colOff>177800</xdr:colOff>
      <xdr:row>38</xdr:row>
      <xdr:rowOff>71354</xdr:rowOff>
    </xdr:to>
    <xdr:sp macro="" textlink="">
      <xdr:nvSpPr>
        <xdr:cNvPr id="540" name="楕円 539"/>
        <xdr:cNvSpPr/>
      </xdr:nvSpPr>
      <xdr:spPr>
        <a:xfrm>
          <a:off x="162687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119631</xdr:rowOff>
    </xdr:from>
    <xdr:ext cx="534377" cy="259045"/>
    <xdr:sp macro="" textlink="">
      <xdr:nvSpPr>
        <xdr:cNvPr id="541" name="消防費該当値テキスト"/>
        <xdr:cNvSpPr txBox="1"/>
      </xdr:nvSpPr>
      <xdr:spPr>
        <a:xfrm>
          <a:off x="16370300" y="64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1209</xdr:rowOff>
    </xdr:from>
    <xdr:to>
      <xdr:col>81</xdr:col>
      <xdr:colOff>101600</xdr:colOff>
      <xdr:row>38</xdr:row>
      <xdr:rowOff>102809</xdr:rowOff>
    </xdr:to>
    <xdr:sp macro="" textlink="">
      <xdr:nvSpPr>
        <xdr:cNvPr id="542" name="楕円 541"/>
        <xdr:cNvSpPr/>
      </xdr:nvSpPr>
      <xdr:spPr>
        <a:xfrm>
          <a:off x="154305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93936</xdr:rowOff>
    </xdr:from>
    <xdr:ext cx="534377" cy="259045"/>
    <xdr:sp macro="" textlink="">
      <xdr:nvSpPr>
        <xdr:cNvPr id="543" name="テキスト ボックス 542"/>
        <xdr:cNvSpPr txBox="1"/>
      </xdr:nvSpPr>
      <xdr:spPr>
        <a:xfrm>
          <a:off x="15214111" y="66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131374</xdr:rowOff>
    </xdr:from>
    <xdr:to>
      <xdr:col>76</xdr:col>
      <xdr:colOff>165100</xdr:colOff>
      <xdr:row>37</xdr:row>
      <xdr:rowOff>61524</xdr:rowOff>
    </xdr:to>
    <xdr:sp macro="" textlink="">
      <xdr:nvSpPr>
        <xdr:cNvPr id="544" name="楕円 543"/>
        <xdr:cNvSpPr/>
      </xdr:nvSpPr>
      <xdr:spPr>
        <a:xfrm>
          <a:off x="14541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78051</xdr:rowOff>
    </xdr:from>
    <xdr:ext cx="534377" cy="259045"/>
    <xdr:sp macro="" textlink="">
      <xdr:nvSpPr>
        <xdr:cNvPr id="545" name="テキスト ボックス 544"/>
        <xdr:cNvSpPr txBox="1"/>
      </xdr:nvSpPr>
      <xdr:spPr>
        <a:xfrm>
          <a:off x="14325111" y="60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58679</xdr:rowOff>
    </xdr:from>
    <xdr:to>
      <xdr:col>72</xdr:col>
      <xdr:colOff>38100</xdr:colOff>
      <xdr:row>37</xdr:row>
      <xdr:rowOff>160279</xdr:rowOff>
    </xdr:to>
    <xdr:sp macro="" textlink="">
      <xdr:nvSpPr>
        <xdr:cNvPr id="546" name="楕円 545"/>
        <xdr:cNvSpPr/>
      </xdr:nvSpPr>
      <xdr:spPr>
        <a:xfrm>
          <a:off x="13652500" y="64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151406</xdr:rowOff>
    </xdr:from>
    <xdr:ext cx="534377" cy="259045"/>
    <xdr:sp macro="" textlink="">
      <xdr:nvSpPr>
        <xdr:cNvPr id="547" name="テキスト ボックス 546"/>
        <xdr:cNvSpPr txBox="1"/>
      </xdr:nvSpPr>
      <xdr:spPr>
        <a:xfrm>
          <a:off x="13436111" y="64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4592</xdr:rowOff>
    </xdr:from>
    <xdr:to>
      <xdr:col>67</xdr:col>
      <xdr:colOff>101600</xdr:colOff>
      <xdr:row>38</xdr:row>
      <xdr:rowOff>106192</xdr:rowOff>
    </xdr:to>
    <xdr:sp macro="" textlink="">
      <xdr:nvSpPr>
        <xdr:cNvPr id="548" name="楕円 547"/>
        <xdr:cNvSpPr/>
      </xdr:nvSpPr>
      <xdr:spPr>
        <a:xfrm>
          <a:off x="12763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97319</xdr:rowOff>
    </xdr:from>
    <xdr:ext cx="534377" cy="259045"/>
    <xdr:sp macro="" textlink="">
      <xdr:nvSpPr>
        <xdr:cNvPr id="549" name="テキスト ボックス 548"/>
        <xdr:cNvSpPr txBox="1"/>
      </xdr:nvSpPr>
      <xdr:spPr>
        <a:xfrm>
          <a:off x="12547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150502</xdr:rowOff>
    </xdr:from>
    <xdr:to>
      <xdr:col>85</xdr:col>
      <xdr:colOff>127000</xdr:colOff>
      <xdr:row>57</xdr:row>
      <xdr:rowOff>131413</xdr:rowOff>
    </xdr:to>
    <xdr:cxnSp macro="">
      <xdr:nvCxnSpPr>
        <xdr:cNvPr id="579" name="直線コネクタ 578"/>
        <xdr:cNvCxnSpPr/>
      </xdr:nvCxnSpPr>
      <xdr:spPr>
        <a:xfrm flipV="1">
          <a:off x="15481300" y="9580252"/>
          <a:ext cx="838200" cy="3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63500</xdr:rowOff>
    </xdr:from>
    <xdr:to>
      <xdr:col>81</xdr:col>
      <xdr:colOff>50800</xdr:colOff>
      <xdr:row>57</xdr:row>
      <xdr:rowOff>131413</xdr:rowOff>
    </xdr:to>
    <xdr:cxnSp macro="">
      <xdr:nvCxnSpPr>
        <xdr:cNvPr id="582" name="直線コネクタ 581"/>
        <xdr:cNvCxnSpPr/>
      </xdr:nvCxnSpPr>
      <xdr:spPr>
        <a:xfrm>
          <a:off x="14592300" y="9836150"/>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131985</xdr:rowOff>
    </xdr:from>
    <xdr:to>
      <xdr:col>76</xdr:col>
      <xdr:colOff>114300</xdr:colOff>
      <xdr:row>57</xdr:row>
      <xdr:rowOff>63500</xdr:rowOff>
    </xdr:to>
    <xdr:cxnSp macro="">
      <xdr:nvCxnSpPr>
        <xdr:cNvPr id="585" name="直線コネクタ 584"/>
        <xdr:cNvCxnSpPr/>
      </xdr:nvCxnSpPr>
      <xdr:spPr>
        <a:xfrm>
          <a:off x="13703300" y="9733185"/>
          <a:ext cx="889000" cy="1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87579</xdr:rowOff>
    </xdr:from>
    <xdr:to>
      <xdr:col>71</xdr:col>
      <xdr:colOff>177800</xdr:colOff>
      <xdr:row>56</xdr:row>
      <xdr:rowOff>131985</xdr:rowOff>
    </xdr:to>
    <xdr:cxnSp macro="">
      <xdr:nvCxnSpPr>
        <xdr:cNvPr id="588" name="直線コネクタ 587"/>
        <xdr:cNvCxnSpPr/>
      </xdr:nvCxnSpPr>
      <xdr:spPr>
        <a:xfrm>
          <a:off x="12814300" y="9517329"/>
          <a:ext cx="889000" cy="2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99702</xdr:rowOff>
    </xdr:from>
    <xdr:to>
      <xdr:col>85</xdr:col>
      <xdr:colOff>177800</xdr:colOff>
      <xdr:row>56</xdr:row>
      <xdr:rowOff>29852</xdr:rowOff>
    </xdr:to>
    <xdr:sp macro="" textlink="">
      <xdr:nvSpPr>
        <xdr:cNvPr id="598" name="楕円 597"/>
        <xdr:cNvSpPr/>
      </xdr:nvSpPr>
      <xdr:spPr>
        <a:xfrm>
          <a:off x="16268700" y="95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122579</xdr:rowOff>
    </xdr:from>
    <xdr:ext cx="534377" cy="259045"/>
    <xdr:sp macro="" textlink="">
      <xdr:nvSpPr>
        <xdr:cNvPr id="599" name="教育費該当値テキスト"/>
        <xdr:cNvSpPr txBox="1"/>
      </xdr:nvSpPr>
      <xdr:spPr>
        <a:xfrm>
          <a:off x="16370300" y="9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80613</xdr:rowOff>
    </xdr:from>
    <xdr:to>
      <xdr:col>81</xdr:col>
      <xdr:colOff>101600</xdr:colOff>
      <xdr:row>58</xdr:row>
      <xdr:rowOff>10763</xdr:rowOff>
    </xdr:to>
    <xdr:sp macro="" textlink="">
      <xdr:nvSpPr>
        <xdr:cNvPr id="600" name="楕円 599"/>
        <xdr:cNvSpPr/>
      </xdr:nvSpPr>
      <xdr:spPr>
        <a:xfrm>
          <a:off x="154305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1890</xdr:rowOff>
    </xdr:from>
    <xdr:ext cx="534377" cy="259045"/>
    <xdr:sp macro="" textlink="">
      <xdr:nvSpPr>
        <xdr:cNvPr id="601" name="テキスト ボックス 600"/>
        <xdr:cNvSpPr txBox="1"/>
      </xdr:nvSpPr>
      <xdr:spPr>
        <a:xfrm>
          <a:off x="15214111" y="99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12700</xdr:rowOff>
    </xdr:from>
    <xdr:to>
      <xdr:col>76</xdr:col>
      <xdr:colOff>165100</xdr:colOff>
      <xdr:row>57</xdr:row>
      <xdr:rowOff>114300</xdr:rowOff>
    </xdr:to>
    <xdr:sp macro="" textlink="">
      <xdr:nvSpPr>
        <xdr:cNvPr id="602" name="楕円 601"/>
        <xdr:cNvSpPr/>
      </xdr:nvSpPr>
      <xdr:spPr>
        <a:xfrm>
          <a:off x="14541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105427</xdr:rowOff>
    </xdr:from>
    <xdr:ext cx="534377" cy="259045"/>
    <xdr:sp macro="" textlink="">
      <xdr:nvSpPr>
        <xdr:cNvPr id="603" name="テキスト ボックス 602"/>
        <xdr:cNvSpPr txBox="1"/>
      </xdr:nvSpPr>
      <xdr:spPr>
        <a:xfrm>
          <a:off x="14325111" y="98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81185</xdr:rowOff>
    </xdr:from>
    <xdr:to>
      <xdr:col>72</xdr:col>
      <xdr:colOff>38100</xdr:colOff>
      <xdr:row>57</xdr:row>
      <xdr:rowOff>11335</xdr:rowOff>
    </xdr:to>
    <xdr:sp macro="" textlink="">
      <xdr:nvSpPr>
        <xdr:cNvPr id="604" name="楕円 603"/>
        <xdr:cNvSpPr/>
      </xdr:nvSpPr>
      <xdr:spPr>
        <a:xfrm>
          <a:off x="13652500" y="96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27862</xdr:rowOff>
    </xdr:from>
    <xdr:ext cx="534377" cy="259045"/>
    <xdr:sp macro="" textlink="">
      <xdr:nvSpPr>
        <xdr:cNvPr id="605" name="テキスト ボックス 604"/>
        <xdr:cNvSpPr txBox="1"/>
      </xdr:nvSpPr>
      <xdr:spPr>
        <a:xfrm>
          <a:off x="13436111" y="94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36779</xdr:rowOff>
    </xdr:from>
    <xdr:to>
      <xdr:col>67</xdr:col>
      <xdr:colOff>101600</xdr:colOff>
      <xdr:row>55</xdr:row>
      <xdr:rowOff>138379</xdr:rowOff>
    </xdr:to>
    <xdr:sp macro="" textlink="">
      <xdr:nvSpPr>
        <xdr:cNvPr id="606" name="楕円 605"/>
        <xdr:cNvSpPr/>
      </xdr:nvSpPr>
      <xdr:spPr>
        <a:xfrm>
          <a:off x="12763500" y="94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154906</xdr:rowOff>
    </xdr:from>
    <xdr:ext cx="534377" cy="259045"/>
    <xdr:sp macro="" textlink="">
      <xdr:nvSpPr>
        <xdr:cNvPr id="607" name="テキスト ボックス 606"/>
        <xdr:cNvSpPr txBox="1"/>
      </xdr:nvSpPr>
      <xdr:spPr>
        <a:xfrm>
          <a:off x="12547111" y="92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34316</xdr:rowOff>
    </xdr:from>
    <xdr:to>
      <xdr:col>85</xdr:col>
      <xdr:colOff>127000</xdr:colOff>
      <xdr:row>79</xdr:row>
      <xdr:rowOff>43002</xdr:rowOff>
    </xdr:to>
    <xdr:cxnSp macro="">
      <xdr:nvCxnSpPr>
        <xdr:cNvPr id="636" name="直線コネクタ 635"/>
        <xdr:cNvCxnSpPr/>
      </xdr:nvCxnSpPr>
      <xdr:spPr>
        <a:xfrm>
          <a:off x="15481300" y="1357886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34316</xdr:rowOff>
    </xdr:from>
    <xdr:to>
      <xdr:col>81</xdr:col>
      <xdr:colOff>50800</xdr:colOff>
      <xdr:row>79</xdr:row>
      <xdr:rowOff>43611</xdr:rowOff>
    </xdr:to>
    <xdr:cxnSp macro="">
      <xdr:nvCxnSpPr>
        <xdr:cNvPr id="639" name="直線コネクタ 638"/>
        <xdr:cNvCxnSpPr/>
      </xdr:nvCxnSpPr>
      <xdr:spPr>
        <a:xfrm flipV="1">
          <a:off x="14592300" y="1357886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42469</xdr:rowOff>
    </xdr:from>
    <xdr:to>
      <xdr:col>76</xdr:col>
      <xdr:colOff>114300</xdr:colOff>
      <xdr:row>79</xdr:row>
      <xdr:rowOff>43611</xdr:rowOff>
    </xdr:to>
    <xdr:cxnSp macro="">
      <xdr:nvCxnSpPr>
        <xdr:cNvPr id="642" name="直線コネクタ 641"/>
        <xdr:cNvCxnSpPr/>
      </xdr:nvCxnSpPr>
      <xdr:spPr>
        <a:xfrm>
          <a:off x="13703300" y="1358701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42469</xdr:rowOff>
    </xdr:from>
    <xdr:to>
      <xdr:col>71</xdr:col>
      <xdr:colOff>177800</xdr:colOff>
      <xdr:row>79</xdr:row>
      <xdr:rowOff>43078</xdr:rowOff>
    </xdr:to>
    <xdr:cxnSp macro="">
      <xdr:nvCxnSpPr>
        <xdr:cNvPr id="645" name="直線コネクタ 644"/>
        <xdr:cNvCxnSpPr/>
      </xdr:nvCxnSpPr>
      <xdr:spPr>
        <a:xfrm flipV="1">
          <a:off x="12814300" y="1358701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163652</xdr:rowOff>
    </xdr:from>
    <xdr:to>
      <xdr:col>85</xdr:col>
      <xdr:colOff>177800</xdr:colOff>
      <xdr:row>79</xdr:row>
      <xdr:rowOff>93802</xdr:rowOff>
    </xdr:to>
    <xdr:sp macro="" textlink="">
      <xdr:nvSpPr>
        <xdr:cNvPr id="655" name="楕円 654"/>
        <xdr:cNvSpPr/>
      </xdr:nvSpPr>
      <xdr:spPr>
        <a:xfrm>
          <a:off x="162687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78579</xdr:rowOff>
    </xdr:from>
    <xdr:ext cx="313932" cy="259045"/>
    <xdr:sp macro="" textlink="">
      <xdr:nvSpPr>
        <xdr:cNvPr id="656" name="災害復旧費該当値テキスト"/>
        <xdr:cNvSpPr txBox="1"/>
      </xdr:nvSpPr>
      <xdr:spPr>
        <a:xfrm>
          <a:off x="16370300" y="13451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154966</xdr:rowOff>
    </xdr:from>
    <xdr:to>
      <xdr:col>81</xdr:col>
      <xdr:colOff>101600</xdr:colOff>
      <xdr:row>79</xdr:row>
      <xdr:rowOff>85116</xdr:rowOff>
    </xdr:to>
    <xdr:sp macro="" textlink="">
      <xdr:nvSpPr>
        <xdr:cNvPr id="657" name="楕円 656"/>
        <xdr:cNvSpPr/>
      </xdr:nvSpPr>
      <xdr:spPr>
        <a:xfrm>
          <a:off x="15430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76243</xdr:rowOff>
    </xdr:from>
    <xdr:ext cx="378565" cy="259045"/>
    <xdr:sp macro="" textlink="">
      <xdr:nvSpPr>
        <xdr:cNvPr id="658" name="テキスト ボックス 657"/>
        <xdr:cNvSpPr txBox="1"/>
      </xdr:nvSpPr>
      <xdr:spPr>
        <a:xfrm>
          <a:off x="15292017" y="1362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164261</xdr:rowOff>
    </xdr:from>
    <xdr:to>
      <xdr:col>76</xdr:col>
      <xdr:colOff>165100</xdr:colOff>
      <xdr:row>79</xdr:row>
      <xdr:rowOff>94411</xdr:rowOff>
    </xdr:to>
    <xdr:sp macro="" textlink="">
      <xdr:nvSpPr>
        <xdr:cNvPr id="659" name="楕円 658"/>
        <xdr:cNvSpPr/>
      </xdr:nvSpPr>
      <xdr:spPr>
        <a:xfrm>
          <a:off x="14541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85538</xdr:rowOff>
    </xdr:from>
    <xdr:ext cx="313932" cy="259045"/>
    <xdr:sp macro="" textlink="">
      <xdr:nvSpPr>
        <xdr:cNvPr id="660" name="テキスト ボックス 659"/>
        <xdr:cNvSpPr txBox="1"/>
      </xdr:nvSpPr>
      <xdr:spPr>
        <a:xfrm>
          <a:off x="14435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163119</xdr:rowOff>
    </xdr:from>
    <xdr:to>
      <xdr:col>72</xdr:col>
      <xdr:colOff>38100</xdr:colOff>
      <xdr:row>79</xdr:row>
      <xdr:rowOff>93269</xdr:rowOff>
    </xdr:to>
    <xdr:sp macro="" textlink="">
      <xdr:nvSpPr>
        <xdr:cNvPr id="661" name="楕円 660"/>
        <xdr:cNvSpPr/>
      </xdr:nvSpPr>
      <xdr:spPr>
        <a:xfrm>
          <a:off x="13652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84396</xdr:rowOff>
    </xdr:from>
    <xdr:ext cx="313932" cy="259045"/>
    <xdr:sp macro="" textlink="">
      <xdr:nvSpPr>
        <xdr:cNvPr id="662" name="テキスト ボックス 661"/>
        <xdr:cNvSpPr txBox="1"/>
      </xdr:nvSpPr>
      <xdr:spPr>
        <a:xfrm>
          <a:off x="13546333" y="13628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163728</xdr:rowOff>
    </xdr:from>
    <xdr:to>
      <xdr:col>67</xdr:col>
      <xdr:colOff>101600</xdr:colOff>
      <xdr:row>79</xdr:row>
      <xdr:rowOff>93878</xdr:rowOff>
    </xdr:to>
    <xdr:sp macro="" textlink="">
      <xdr:nvSpPr>
        <xdr:cNvPr id="663" name="楕円 662"/>
        <xdr:cNvSpPr/>
      </xdr:nvSpPr>
      <xdr:spPr>
        <a:xfrm>
          <a:off x="12763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85005</xdr:rowOff>
    </xdr:from>
    <xdr:ext cx="313932" cy="259045"/>
    <xdr:sp macro="" textlink="">
      <xdr:nvSpPr>
        <xdr:cNvPr id="664" name="テキスト ボックス 663"/>
        <xdr:cNvSpPr txBox="1"/>
      </xdr:nvSpPr>
      <xdr:spPr>
        <a:xfrm>
          <a:off x="12657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20586</xdr:rowOff>
    </xdr:from>
    <xdr:to>
      <xdr:col>85</xdr:col>
      <xdr:colOff>127000</xdr:colOff>
      <xdr:row>97</xdr:row>
      <xdr:rowOff>40170</xdr:rowOff>
    </xdr:to>
    <xdr:cxnSp macro="">
      <xdr:nvCxnSpPr>
        <xdr:cNvPr id="693" name="直線コネクタ 692"/>
        <xdr:cNvCxnSpPr/>
      </xdr:nvCxnSpPr>
      <xdr:spPr>
        <a:xfrm>
          <a:off x="15481300" y="16651236"/>
          <a:ext cx="8382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20586</xdr:rowOff>
    </xdr:from>
    <xdr:to>
      <xdr:col>81</xdr:col>
      <xdr:colOff>50800</xdr:colOff>
      <xdr:row>97</xdr:row>
      <xdr:rowOff>94247</xdr:rowOff>
    </xdr:to>
    <xdr:cxnSp macro="">
      <xdr:nvCxnSpPr>
        <xdr:cNvPr id="696" name="直線コネクタ 695"/>
        <xdr:cNvCxnSpPr/>
      </xdr:nvCxnSpPr>
      <xdr:spPr>
        <a:xfrm flipV="1">
          <a:off x="14592300" y="16651236"/>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94247</xdr:rowOff>
    </xdr:from>
    <xdr:to>
      <xdr:col>76</xdr:col>
      <xdr:colOff>114300</xdr:colOff>
      <xdr:row>97</xdr:row>
      <xdr:rowOff>104254</xdr:rowOff>
    </xdr:to>
    <xdr:cxnSp macro="">
      <xdr:nvCxnSpPr>
        <xdr:cNvPr id="699" name="直線コネクタ 698"/>
        <xdr:cNvCxnSpPr/>
      </xdr:nvCxnSpPr>
      <xdr:spPr>
        <a:xfrm flipV="1">
          <a:off x="13703300" y="16724897"/>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100203</xdr:rowOff>
    </xdr:from>
    <xdr:to>
      <xdr:col>71</xdr:col>
      <xdr:colOff>177800</xdr:colOff>
      <xdr:row>97</xdr:row>
      <xdr:rowOff>104254</xdr:rowOff>
    </xdr:to>
    <xdr:cxnSp macro="">
      <xdr:nvCxnSpPr>
        <xdr:cNvPr id="702" name="直線コネクタ 701"/>
        <xdr:cNvCxnSpPr/>
      </xdr:nvCxnSpPr>
      <xdr:spPr>
        <a:xfrm>
          <a:off x="12814300" y="1673085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712" name="楕円 711"/>
        <xdr:cNvSpPr/>
      </xdr:nvSpPr>
      <xdr:spPr>
        <a:xfrm>
          <a:off x="16268700" y="166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139247</xdr:rowOff>
    </xdr:from>
    <xdr:ext cx="534377" cy="259045"/>
    <xdr:sp macro="" textlink="">
      <xdr:nvSpPr>
        <xdr:cNvPr id="713" name="公債費該当値テキスト"/>
        <xdr:cNvSpPr txBox="1"/>
      </xdr:nvSpPr>
      <xdr:spPr>
        <a:xfrm>
          <a:off x="16370300" y="165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141236</xdr:rowOff>
    </xdr:from>
    <xdr:to>
      <xdr:col>81</xdr:col>
      <xdr:colOff>101600</xdr:colOff>
      <xdr:row>97</xdr:row>
      <xdr:rowOff>71386</xdr:rowOff>
    </xdr:to>
    <xdr:sp macro="" textlink="">
      <xdr:nvSpPr>
        <xdr:cNvPr id="714" name="楕円 713"/>
        <xdr:cNvSpPr/>
      </xdr:nvSpPr>
      <xdr:spPr>
        <a:xfrm>
          <a:off x="15430500" y="16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62513</xdr:rowOff>
    </xdr:from>
    <xdr:ext cx="534377" cy="259045"/>
    <xdr:sp macro="" textlink="">
      <xdr:nvSpPr>
        <xdr:cNvPr id="715" name="テキスト ボックス 714"/>
        <xdr:cNvSpPr txBox="1"/>
      </xdr:nvSpPr>
      <xdr:spPr>
        <a:xfrm>
          <a:off x="15214111" y="166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43447</xdr:rowOff>
    </xdr:from>
    <xdr:to>
      <xdr:col>76</xdr:col>
      <xdr:colOff>165100</xdr:colOff>
      <xdr:row>97</xdr:row>
      <xdr:rowOff>145047</xdr:rowOff>
    </xdr:to>
    <xdr:sp macro="" textlink="">
      <xdr:nvSpPr>
        <xdr:cNvPr id="716" name="楕円 715"/>
        <xdr:cNvSpPr/>
      </xdr:nvSpPr>
      <xdr:spPr>
        <a:xfrm>
          <a:off x="14541500" y="166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136174</xdr:rowOff>
    </xdr:from>
    <xdr:ext cx="534377" cy="259045"/>
    <xdr:sp macro="" textlink="">
      <xdr:nvSpPr>
        <xdr:cNvPr id="717" name="テキスト ボックス 716"/>
        <xdr:cNvSpPr txBox="1"/>
      </xdr:nvSpPr>
      <xdr:spPr>
        <a:xfrm>
          <a:off x="14325111" y="167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53454</xdr:rowOff>
    </xdr:from>
    <xdr:to>
      <xdr:col>72</xdr:col>
      <xdr:colOff>38100</xdr:colOff>
      <xdr:row>97</xdr:row>
      <xdr:rowOff>155054</xdr:rowOff>
    </xdr:to>
    <xdr:sp macro="" textlink="">
      <xdr:nvSpPr>
        <xdr:cNvPr id="718" name="楕円 717"/>
        <xdr:cNvSpPr/>
      </xdr:nvSpPr>
      <xdr:spPr>
        <a:xfrm>
          <a:off x="13652500" y="166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146181</xdr:rowOff>
    </xdr:from>
    <xdr:ext cx="534377" cy="259045"/>
    <xdr:sp macro="" textlink="">
      <xdr:nvSpPr>
        <xdr:cNvPr id="719" name="テキスト ボックス 718"/>
        <xdr:cNvSpPr txBox="1"/>
      </xdr:nvSpPr>
      <xdr:spPr>
        <a:xfrm>
          <a:off x="13436111" y="167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49403</xdr:rowOff>
    </xdr:from>
    <xdr:to>
      <xdr:col>67</xdr:col>
      <xdr:colOff>101600</xdr:colOff>
      <xdr:row>97</xdr:row>
      <xdr:rowOff>151003</xdr:rowOff>
    </xdr:to>
    <xdr:sp macro="" textlink="">
      <xdr:nvSpPr>
        <xdr:cNvPr id="720" name="楕円 719"/>
        <xdr:cNvSpPr/>
      </xdr:nvSpPr>
      <xdr:spPr>
        <a:xfrm>
          <a:off x="12763500" y="166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142130</xdr:rowOff>
    </xdr:from>
    <xdr:ext cx="534377" cy="259045"/>
    <xdr:sp macro="" textlink="">
      <xdr:nvSpPr>
        <xdr:cNvPr id="721" name="テキスト ボックス 720"/>
        <xdr:cNvSpPr txBox="1"/>
      </xdr:nvSpPr>
      <xdr:spPr>
        <a:xfrm>
          <a:off x="12547111" y="167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63,438</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5,927</a:t>
          </a:r>
          <a:r>
            <a:rPr kumimoji="1" lang="ja-JP" altLang="en-US" sz="1300">
              <a:latin typeface="ＭＳ Ｐゴシック" panose="020B0600070205080204" pitchFamily="50" charset="-128"/>
              <a:ea typeface="ＭＳ Ｐゴシック" panose="020B0600070205080204" pitchFamily="50" charset="-128"/>
            </a:rPr>
            <a:t>円増加している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。第二庁舎外壁改修工事の実施や財政調整基金積立金の増加が主な要因である。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151,312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円減少したものの、近年は増加傾向にある。国保や介護保険特別会計への繰出金をはじめ、子育て支援や医療扶助など今後も増加傾向は続くと見込まれる。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24,814</a:t>
          </a:r>
          <a:r>
            <a:rPr kumimoji="1" lang="ja-JP" altLang="en-US" sz="1300">
              <a:latin typeface="ＭＳ Ｐゴシック" panose="020B0600070205080204" pitchFamily="50" charset="-128"/>
              <a:ea typeface="ＭＳ Ｐゴシック" panose="020B0600070205080204" pitchFamily="50" charset="-128"/>
            </a:rPr>
            <a:t>円で、年々減少しており、平成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2,377</a:t>
          </a:r>
          <a:r>
            <a:rPr kumimoji="1" lang="ja-JP" altLang="en-US" sz="1300">
              <a:latin typeface="ＭＳ Ｐゴシック" panose="020B0600070205080204" pitchFamily="50" charset="-128"/>
              <a:ea typeface="ＭＳ Ｐゴシック" panose="020B0600070205080204" pitchFamily="50" charset="-128"/>
            </a:rPr>
            <a:t>円減少した。玄界環境組合の起債償還に伴い、負担金が減少したことが主な要因である。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12,606</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円増加している。鹿部・日吉コミュニティ消防センター整備事業費、粕屋北部消防組合負担金の増加が主な要因である。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50,433</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16,998</a:t>
          </a:r>
          <a:r>
            <a:rPr kumimoji="1" lang="ja-JP" altLang="en-US" sz="1300">
              <a:latin typeface="ＭＳ Ｐゴシック" panose="020B0600070205080204" pitchFamily="50" charset="-128"/>
              <a:ea typeface="ＭＳ Ｐゴシック" panose="020B0600070205080204" pitchFamily="50" charset="-128"/>
            </a:rPr>
            <a:t>円増加している。これは、小中学校空調設備整備工事費、私立幼稚園施設等利用給付費、認定こども園施設型給付費の増加が主な要因である。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年度までの行財政改革で財政調整基金の取崩しを抑制し、実質単年度収支の黒字に努め、その後も黒字であった。平成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ふるさと応援寄附金の急増に伴い、ふるさと応援寄附基金への積立金や寄附に係る経費が急増したため、財政調整基金を多く取崩したことから実質単年度収支が赤字となったが、令和元年度は地方債の繰上償還や財政調整基金を取り崩さずに積立を行ったことで黒字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年度から赤字が発生しており、平成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年度の国民健康保険税率改定により黒字化に努めてきた結果、平成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令和元年度に公営企業会計へ移行した下水道事業会計は、平成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年度以前から赤字補填的な繰出により運営してきており、令和元年度も赤字補填的な追加繰出を行った結果黒字となった。平成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年度に料金設定の見直しを行っているが、今後も健全な財政運営となるよう料金設定の見直しを含めた抜本的な改善を図る必要がある。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375" style="188" customWidth="1"/>
    <col min="13" max="17" width="2.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23025174</v>
      </c>
      <c r="BO4" s="431"/>
      <c r="BP4" s="431"/>
      <c r="BQ4" s="431"/>
      <c r="BR4" s="431"/>
      <c r="BS4" s="431"/>
      <c r="BT4" s="431"/>
      <c r="BU4" s="432"/>
      <c r="BV4" s="430">
        <v>22139613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5.7</v>
      </c>
      <c r="CU4" s="437"/>
      <c r="CV4" s="437"/>
      <c r="CW4" s="437"/>
      <c r="CX4" s="437"/>
      <c r="CY4" s="437"/>
      <c r="CZ4" s="437"/>
      <c r="DA4" s="438"/>
      <c r="DB4" s="436">
        <v>7.4</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22186151</v>
      </c>
      <c r="BO5" s="468"/>
      <c r="BP5" s="468"/>
      <c r="BQ5" s="468"/>
      <c r="BR5" s="468"/>
      <c r="BS5" s="468"/>
      <c r="BT5" s="468"/>
      <c r="BU5" s="469"/>
      <c r="BV5" s="467">
        <v>20737300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90.7</v>
      </c>
      <c r="CU5" s="465"/>
      <c r="CV5" s="465"/>
      <c r="CW5" s="465"/>
      <c r="CX5" s="465"/>
      <c r="CY5" s="465"/>
      <c r="CZ5" s="465"/>
      <c r="DA5" s="466"/>
      <c r="DB5" s="464">
        <v>95.7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839023</v>
      </c>
      <c r="BO6" s="468"/>
      <c r="BP6" s="468"/>
      <c r="BQ6" s="468"/>
      <c r="BR6" s="468"/>
      <c r="BS6" s="468"/>
      <c r="BT6" s="468"/>
      <c r="BU6" s="469"/>
      <c r="BV6" s="467">
        <v>1402313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96.1</v>
      </c>
      <c r="CU6" s="505"/>
      <c r="CV6" s="505"/>
      <c r="CW6" s="505"/>
      <c r="CX6" s="505"/>
      <c r="CY6" s="505"/>
      <c r="CZ6" s="505"/>
      <c r="DA6" s="506"/>
      <c r="DB6" s="504">
        <v>102.4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168327</v>
      </c>
      <c r="BO7" s="468"/>
      <c r="BP7" s="468"/>
      <c r="BQ7" s="468"/>
      <c r="BR7" s="468"/>
      <c r="BS7" s="468"/>
      <c r="BT7" s="468"/>
      <c r="BU7" s="469"/>
      <c r="BV7" s="467">
        <v>543343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11814714</v>
      </c>
      <c r="CU7" s="468"/>
      <c r="CV7" s="468"/>
      <c r="CW7" s="468"/>
      <c r="CX7" s="468"/>
      <c r="CY7" s="468"/>
      <c r="CZ7" s="468"/>
      <c r="DA7" s="469"/>
      <c r="DB7" s="467">
        <v>11618455</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670696</v>
      </c>
      <c r="BO8" s="468"/>
      <c r="BP8" s="468"/>
      <c r="BQ8" s="468"/>
      <c r="BR8" s="468"/>
      <c r="BS8" s="468"/>
      <c r="BT8" s="468"/>
      <c r="BU8" s="469"/>
      <c r="BV8" s="467">
        <v>858970</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57959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-188274</v>
      </c>
      <c r="BO9" s="468"/>
      <c r="BP9" s="468"/>
      <c r="BQ9" s="468"/>
      <c r="BR9" s="468"/>
      <c r="BS9" s="468"/>
      <c r="BT9" s="468"/>
      <c r="BU9" s="469"/>
      <c r="BV9" s="467">
        <v>-24311</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11.1</v>
      </c>
      <c r="CU9" s="465"/>
      <c r="CV9" s="465"/>
      <c r="CW9" s="465"/>
      <c r="CX9" s="465"/>
      <c r="CY9" s="465"/>
      <c r="CZ9" s="465"/>
      <c r="DA9" s="466"/>
      <c r="DB9" s="464">
        <v>11.5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116</v>
      </c>
      <c r="M10" s="497"/>
      <c r="N10" s="497"/>
      <c r="O10" s="497"/>
      <c r="P10" s="497"/>
      <c r="Q10" s="498"/>
      <c r="R10" s="518">
        <v>57920</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420496</v>
      </c>
      <c r="BO10" s="468"/>
      <c r="BP10" s="468"/>
      <c r="BQ10" s="468"/>
      <c r="BR10" s="468"/>
      <c r="BS10" s="468"/>
      <c r="BT10" s="468"/>
      <c r="BU10" s="469"/>
      <c r="BV10" s="467">
        <v>77714</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298137</v>
      </c>
      <c r="BO11" s="468"/>
      <c r="BP11" s="468"/>
      <c r="BQ11" s="468"/>
      <c r="BR11" s="468"/>
      <c r="BS11" s="468"/>
      <c r="BT11" s="468"/>
      <c r="BU11" s="469"/>
      <c r="BV11" s="467">
        <v>372688</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59522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482605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58718</v>
      </c>
      <c r="S13" s="552"/>
      <c r="T13" s="552"/>
      <c r="U13" s="552"/>
      <c r="V13" s="553"/>
      <c r="W13" s="483" t="s">
        <v>139</v>
      </c>
      <c r="X13" s="484"/>
      <c r="Y13" s="484"/>
      <c r="Z13" s="484"/>
      <c r="AA13" s="484"/>
      <c r="AB13" s="474"/>
      <c r="AC13" s="518">
        <v>570</v>
      </c>
      <c r="AD13" s="519"/>
      <c r="AE13" s="519"/>
      <c r="AF13" s="519"/>
      <c r="AG13" s="561"/>
      <c r="AH13" s="518">
        <v>556</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530359</v>
      </c>
      <c r="BO13" s="468"/>
      <c r="BP13" s="468"/>
      <c r="BQ13" s="468"/>
      <c r="BR13" s="468"/>
      <c r="BS13" s="468"/>
      <c r="BT13" s="468"/>
      <c r="BU13" s="469"/>
      <c r="BV13" s="467">
        <v>-56514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5.5</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59151</v>
      </c>
      <c r="S14" s="552"/>
      <c r="T14" s="552"/>
      <c r="U14" s="552"/>
      <c r="V14" s="553"/>
      <c r="W14" s="457"/>
      <c r="X14" s="458"/>
      <c r="Y14" s="458"/>
      <c r="Z14" s="458"/>
      <c r="AA14" s="458"/>
      <c r="AB14" s="447"/>
      <c r="AC14" s="554">
        <v>2.2000000000000002</v>
      </c>
      <c r="AD14" s="555"/>
      <c r="AE14" s="555"/>
      <c r="AF14" s="555"/>
      <c r="AG14" s="556"/>
      <c r="AH14" s="554">
        <v>2.1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58460</v>
      </c>
      <c r="S15" s="552"/>
      <c r="T15" s="552"/>
      <c r="U15" s="552"/>
      <c r="V15" s="553"/>
      <c r="W15" s="483" t="s">
        <v>148</v>
      </c>
      <c r="X15" s="484"/>
      <c r="Y15" s="484"/>
      <c r="Z15" s="484"/>
      <c r="AA15" s="484"/>
      <c r="AB15" s="474"/>
      <c r="AC15" s="518">
        <v>6800</v>
      </c>
      <c r="AD15" s="519"/>
      <c r="AE15" s="519"/>
      <c r="AF15" s="519"/>
      <c r="AG15" s="561"/>
      <c r="AH15" s="518">
        <v>6914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6586483</v>
      </c>
      <c r="BO15" s="431"/>
      <c r="BP15" s="431"/>
      <c r="BQ15" s="431"/>
      <c r="BR15" s="431"/>
      <c r="BS15" s="431"/>
      <c r="BT15" s="431"/>
      <c r="BU15" s="432"/>
      <c r="BV15" s="430">
        <v>6475887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25.9</v>
      </c>
      <c r="AD16" s="555"/>
      <c r="AE16" s="555"/>
      <c r="AF16" s="555"/>
      <c r="AG16" s="556"/>
      <c r="AH16" s="554">
        <v>26.4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9334832</v>
      </c>
      <c r="BO16" s="468"/>
      <c r="BP16" s="468"/>
      <c r="BQ16" s="468"/>
      <c r="BR16" s="468"/>
      <c r="BS16" s="468"/>
      <c r="BT16" s="468"/>
      <c r="BU16" s="469"/>
      <c r="BV16" s="467">
        <v>9072555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18906</v>
      </c>
      <c r="AD17" s="519"/>
      <c r="AE17" s="519"/>
      <c r="AF17" s="519"/>
      <c r="AG17" s="561"/>
      <c r="AH17" s="518">
        <v>18745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8376490</v>
      </c>
      <c r="BO17" s="468"/>
      <c r="BP17" s="468"/>
      <c r="BQ17" s="468"/>
      <c r="BR17" s="468"/>
      <c r="BS17" s="468"/>
      <c r="BT17" s="468"/>
      <c r="BU17" s="469"/>
      <c r="BV17" s="467">
        <v>8252102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42.07</v>
      </c>
      <c r="M18" s="583"/>
      <c r="N18" s="583"/>
      <c r="O18" s="583"/>
      <c r="P18" s="583"/>
      <c r="Q18" s="583"/>
      <c r="R18" s="584"/>
      <c r="S18" s="584"/>
      <c r="T18" s="584"/>
      <c r="U18" s="584"/>
      <c r="V18" s="585"/>
      <c r="W18" s="485"/>
      <c r="X18" s="486"/>
      <c r="Y18" s="486"/>
      <c r="Z18" s="486"/>
      <c r="AA18" s="486"/>
      <c r="AB18" s="477"/>
      <c r="AC18" s="586">
        <v>72</v>
      </c>
      <c r="AD18" s="587"/>
      <c r="AE18" s="587"/>
      <c r="AF18" s="587"/>
      <c r="AG18" s="588"/>
      <c r="AH18" s="586">
        <v>71.5</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11005124</v>
      </c>
      <c r="BO18" s="468"/>
      <c r="BP18" s="468"/>
      <c r="BQ18" s="468"/>
      <c r="BR18" s="468"/>
      <c r="BS18" s="468"/>
      <c r="BT18" s="468"/>
      <c r="BU18" s="469"/>
      <c r="BV18" s="467">
        <v>11237872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1378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14564984</v>
      </c>
      <c r="BO19" s="468"/>
      <c r="BP19" s="468"/>
      <c r="BQ19" s="468"/>
      <c r="BR19" s="468"/>
      <c r="BS19" s="468"/>
      <c r="BT19" s="468"/>
      <c r="BU19" s="469"/>
      <c r="BV19" s="467">
        <v>14619678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22320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13958907</v>
      </c>
      <c r="BO23" s="468"/>
      <c r="BP23" s="468"/>
      <c r="BQ23" s="468"/>
      <c r="BR23" s="468"/>
      <c r="BS23" s="468"/>
      <c r="BT23" s="468"/>
      <c r="BU23" s="469"/>
      <c r="BV23" s="467">
        <v>14215218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8750</v>
      </c>
      <c r="R24" s="519"/>
      <c r="S24" s="519"/>
      <c r="T24" s="519"/>
      <c r="U24" s="519"/>
      <c r="V24" s="561"/>
      <c r="W24" s="620"/>
      <c r="X24" s="608"/>
      <c r="Y24" s="609"/>
      <c r="Z24" s="517" t="s">
        <v>172</v>
      </c>
      <c r="AA24" s="497"/>
      <c r="AB24" s="497"/>
      <c r="AC24" s="497"/>
      <c r="AD24" s="497"/>
      <c r="AE24" s="497"/>
      <c r="AF24" s="497"/>
      <c r="AG24" s="498"/>
      <c r="AH24" s="518">
        <v>314</v>
      </c>
      <c r="AI24" s="519"/>
      <c r="AJ24" s="519"/>
      <c r="AK24" s="519"/>
      <c r="AL24" s="561"/>
      <c r="AM24" s="518">
        <v>944826</v>
      </c>
      <c r="AN24" s="519"/>
      <c r="AO24" s="519"/>
      <c r="AP24" s="519"/>
      <c r="AQ24" s="519"/>
      <c r="AR24" s="561"/>
      <c r="AS24" s="518">
        <v>3009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13021946</v>
      </c>
      <c r="BO24" s="468"/>
      <c r="BP24" s="468"/>
      <c r="BQ24" s="468"/>
      <c r="BR24" s="468"/>
      <c r="BS24" s="468"/>
      <c r="BT24" s="468"/>
      <c r="BU24" s="469"/>
      <c r="BV24" s="467">
        <v>13008824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2</v>
      </c>
      <c r="M25" s="519"/>
      <c r="N25" s="519"/>
      <c r="O25" s="519"/>
      <c r="P25" s="561"/>
      <c r="Q25" s="518">
        <v>6890</v>
      </c>
      <c r="R25" s="519"/>
      <c r="S25" s="519"/>
      <c r="T25" s="519"/>
      <c r="U25" s="519"/>
      <c r="V25" s="561"/>
      <c r="W25" s="620"/>
      <c r="X25" s="608"/>
      <c r="Y25" s="609"/>
      <c r="Z25" s="517" t="s">
        <v>175</v>
      </c>
      <c r="AA25" s="497"/>
      <c r="AB25" s="497"/>
      <c r="AC25" s="497"/>
      <c r="AD25" s="497"/>
      <c r="AE25" s="497"/>
      <c r="AF25" s="497"/>
      <c r="AG25" s="498"/>
      <c r="AH25" s="518" t="s">
        <v>146</v>
      </c>
      <c r="AI25" s="519"/>
      <c r="AJ25" s="519"/>
      <c r="AK25" s="519"/>
      <c r="AL25" s="561"/>
      <c r="AM25" s="518" t="s">
        <v>146</v>
      </c>
      <c r="AN25" s="519"/>
      <c r="AO25" s="519"/>
      <c r="AP25" s="519"/>
      <c r="AQ25" s="519"/>
      <c r="AR25" s="561"/>
      <c r="AS25" s="518" t="s">
        <v>146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662464</v>
      </c>
      <c r="BO25" s="431"/>
      <c r="BP25" s="431"/>
      <c r="BQ25" s="431"/>
      <c r="BR25" s="431"/>
      <c r="BS25" s="431"/>
      <c r="BT25" s="431"/>
      <c r="BU25" s="432"/>
      <c r="BV25" s="430">
        <v>475185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6560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4950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179</v>
      </c>
      <c r="AN27" s="519"/>
      <c r="AO27" s="519"/>
      <c r="AP27" s="519"/>
      <c r="AQ27" s="519"/>
      <c r="AR27" s="561"/>
      <c r="AS27" s="518" t="s">
        <v>179</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146</v>
      </c>
      <c r="BO27" s="644"/>
      <c r="BP27" s="644"/>
      <c r="BQ27" s="644"/>
      <c r="BR27" s="644"/>
      <c r="BS27" s="644"/>
      <c r="BT27" s="644"/>
      <c r="BU27" s="645"/>
      <c r="BV27" s="643" t="s">
        <v>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4360</v>
      </c>
      <c r="R28" s="519"/>
      <c r="S28" s="519"/>
      <c r="T28" s="519"/>
      <c r="U28" s="519"/>
      <c r="V28" s="561"/>
      <c r="W28" s="620"/>
      <c r="X28" s="608"/>
      <c r="Y28" s="609"/>
      <c r="Z28" s="517" t="s">
        <v>185</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2589596</v>
      </c>
      <c r="BO28" s="431"/>
      <c r="BP28" s="431"/>
      <c r="BQ28" s="431"/>
      <c r="BR28" s="431"/>
      <c r="BS28" s="431"/>
      <c r="BT28" s="431"/>
      <c r="BU28" s="432"/>
      <c r="BV28" s="430">
        <v>2169100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17</v>
      </c>
      <c r="M29" s="519"/>
      <c r="N29" s="519"/>
      <c r="O29" s="519"/>
      <c r="P29" s="561"/>
      <c r="Q29" s="518">
        <v>4000</v>
      </c>
      <c r="R29" s="519"/>
      <c r="S29" s="519"/>
      <c r="T29" s="519"/>
      <c r="U29" s="519"/>
      <c r="V29" s="561"/>
      <c r="W29" s="621"/>
      <c r="X29" s="622"/>
      <c r="Y29" s="623"/>
      <c r="Z29" s="517" t="s">
        <v>188</v>
      </c>
      <c r="AA29" s="497"/>
      <c r="AB29" s="497"/>
      <c r="AC29" s="497"/>
      <c r="AD29" s="497"/>
      <c r="AE29" s="497"/>
      <c r="AF29" s="497"/>
      <c r="AG29" s="498"/>
      <c r="AH29" s="518">
        <v>315</v>
      </c>
      <c r="AI29" s="519"/>
      <c r="AJ29" s="519"/>
      <c r="AK29" s="519"/>
      <c r="AL29" s="561"/>
      <c r="AM29" s="518">
        <v>948827</v>
      </c>
      <c r="AN29" s="519"/>
      <c r="AO29" s="519"/>
      <c r="AP29" s="519"/>
      <c r="AQ29" s="519"/>
      <c r="AR29" s="561"/>
      <c r="AS29" s="518">
        <v>3012</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41749</v>
      </c>
      <c r="BO29" s="468"/>
      <c r="BP29" s="468"/>
      <c r="BQ29" s="468"/>
      <c r="BR29" s="468"/>
      <c r="BS29" s="468"/>
      <c r="BT29" s="468"/>
      <c r="BU29" s="469"/>
      <c r="BV29" s="467">
        <v>41678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94.2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2970032</v>
      </c>
      <c r="BO30" s="644"/>
      <c r="BP30" s="644"/>
      <c r="BQ30" s="644"/>
      <c r="BR30" s="644"/>
      <c r="BS30" s="644"/>
      <c r="BT30" s="644"/>
      <c r="BU30" s="645"/>
      <c r="BV30" s="643">
        <v>3097336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玄界環境組合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古賀市土地開発公社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古賀高等学校組合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北筑昇華苑組合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粕屋北部消防組合(一般会計)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粕屋北部消防組合(休日診療所事業特別会計)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福岡県市町村消防団員等公務災害補償組合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福岡県市町村職員退職手当組合(一般会計)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福岡県市町村職員退職手当組合(基金特別会計)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糟屋郡自治会館組合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福岡県自治振興組合(一般会計)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FaHQk57XyPRRXBZToT4RAAFJfRNez5FVaL7hxRikpqo8jYnc51cb9JD3+UKXqMYewavV9cMADef4q1rmNmWeHA==" saltValue="y9/vScK4FdUS/fpaSFvM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 style="23" customWidth="1"/>
    <col min="2" max="2" width="11" style="23" customWidth="1"/>
    <col min="3" max="3" width="17" style="23" customWidth="1"/>
    <col min="4" max="5" width="16.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8" t="s">
        <v>563</v>
      </c>
      <c r="D34" s="1248"/>
      <c r="E34" s="1249"/>
      <c r="F34" s="32">
        <v>13.12</v>
      </c>
      <c r="G34" s="33">
        <v>13.51</v>
      </c>
      <c r="H34" s="33">
        <v>13.86</v>
      </c>
      <c r="I34" s="33">
        <v>21.08</v>
      </c>
      <c r="J34" s="34">
        <v>12.9</v>
      </c>
      <c r="K34" s="22"/>
      <c r="L34" s="22"/>
      <c r="M34" s="22"/>
      <c r="N34" s="22"/>
      <c r="O34" s="22"/>
      <c r="P34" s="22"/>
    </row>
    <row r="35" spans="1:16" ht="39" customHeight="1">
      <c r="A35" s="22"/>
      <c r="B35" s="35"/>
      <c r="C35" s="1242" t="s">
        <v>564</v>
      </c>
      <c r="D35" s="1243"/>
      <c r="E35" s="1244"/>
      <c r="F35" s="36">
        <v>8.16</v>
      </c>
      <c r="G35" s="37">
        <v>6.18</v>
      </c>
      <c r="H35" s="37">
        <v>7.49</v>
      </c>
      <c r="I35" s="37">
        <v>7.15</v>
      </c>
      <c r="J35" s="38">
        <v>5.35</v>
      </c>
      <c r="K35" s="22"/>
      <c r="L35" s="22"/>
      <c r="M35" s="22"/>
      <c r="N35" s="22"/>
      <c r="O35" s="22"/>
      <c r="P35" s="22"/>
    </row>
    <row r="36" spans="1:16" ht="39" customHeight="1">
      <c r="A36" s="22"/>
      <c r="B36" s="35"/>
      <c r="C36" s="1242" t="s">
        <v>565</v>
      </c>
      <c r="D36" s="1243"/>
      <c r="E36" s="1244"/>
      <c r="F36" s="36" t="s">
        <v>515</v>
      </c>
      <c r="G36" s="37" t="s">
        <v>515</v>
      </c>
      <c r="H36" s="37" t="s">
        <v>515</v>
      </c>
      <c r="I36" s="37" t="s">
        <v>515</v>
      </c>
      <c r="J36" s="38">
        <v>2.77</v>
      </c>
      <c r="K36" s="22"/>
      <c r="L36" s="22"/>
      <c r="M36" s="22"/>
      <c r="N36" s="22"/>
      <c r="O36" s="22"/>
      <c r="P36" s="22"/>
    </row>
    <row r="37" spans="1:16" ht="39" customHeight="1">
      <c r="A37" s="22"/>
      <c r="B37" s="35"/>
      <c r="C37" s="1242" t="s">
        <v>566</v>
      </c>
      <c r="D37" s="1243"/>
      <c r="E37" s="1244"/>
      <c r="F37" s="36" t="s">
        <v>567</v>
      </c>
      <c r="G37" s="37" t="s">
        <v>568</v>
      </c>
      <c r="H37" s="37">
        <v>1.24</v>
      </c>
      <c r="I37" s="37">
        <v>2.25</v>
      </c>
      <c r="J37" s="38">
        <v>1.82</v>
      </c>
      <c r="K37" s="22"/>
      <c r="L37" s="22"/>
      <c r="M37" s="22"/>
      <c r="N37" s="22"/>
      <c r="O37" s="22"/>
      <c r="P37" s="22"/>
    </row>
    <row r="38" spans="1:16" ht="39" customHeight="1">
      <c r="A38" s="22"/>
      <c r="B38" s="35"/>
      <c r="C38" s="1242" t="s">
        <v>569</v>
      </c>
      <c r="D38" s="1243"/>
      <c r="E38" s="1244"/>
      <c r="F38" s="36">
        <v>0.59</v>
      </c>
      <c r="G38" s="37">
        <v>1.5</v>
      </c>
      <c r="H38" s="37">
        <v>0.84</v>
      </c>
      <c r="I38" s="37">
        <v>0.6</v>
      </c>
      <c r="J38" s="38">
        <v>1.28</v>
      </c>
      <c r="K38" s="22"/>
      <c r="L38" s="22"/>
      <c r="M38" s="22"/>
      <c r="N38" s="22"/>
      <c r="O38" s="22"/>
      <c r="P38" s="22"/>
    </row>
    <row r="39" spans="1:16" ht="39" customHeight="1">
      <c r="A39" s="22"/>
      <c r="B39" s="35"/>
      <c r="C39" s="1242" t="s">
        <v>570</v>
      </c>
      <c r="D39" s="1243"/>
      <c r="E39" s="1244"/>
      <c r="F39" s="36">
        <v>0.08</v>
      </c>
      <c r="G39" s="37">
        <v>0.13</v>
      </c>
      <c r="H39" s="37">
        <v>0.16</v>
      </c>
      <c r="I39" s="37">
        <v>0.23</v>
      </c>
      <c r="J39" s="38">
        <v>0.32</v>
      </c>
      <c r="K39" s="22"/>
      <c r="L39" s="22"/>
      <c r="M39" s="22"/>
      <c r="N39" s="22"/>
      <c r="O39" s="22"/>
      <c r="P39" s="22"/>
    </row>
    <row r="40" spans="1:16" ht="39" customHeight="1">
      <c r="A40" s="22"/>
      <c r="B40" s="35"/>
      <c r="C40" s="1242" t="s">
        <v>571</v>
      </c>
      <c r="D40" s="1243"/>
      <c r="E40" s="1244"/>
      <c r="F40" s="36">
        <v>0.04</v>
      </c>
      <c r="G40" s="37">
        <v>7.0000000000000007E-2</v>
      </c>
      <c r="H40" s="37">
        <v>0.1</v>
      </c>
      <c r="I40" s="37">
        <v>0.08</v>
      </c>
      <c r="J40" s="38">
        <v>0.06</v>
      </c>
      <c r="K40" s="22"/>
      <c r="L40" s="22"/>
      <c r="M40" s="22"/>
      <c r="N40" s="22"/>
      <c r="O40" s="22"/>
      <c r="P40" s="22"/>
    </row>
    <row r="41" spans="1:16" ht="39" customHeight="1">
      <c r="A41" s="22"/>
      <c r="B41" s="35"/>
      <c r="C41" s="1242" t="s">
        <v>572</v>
      </c>
      <c r="D41" s="1243"/>
      <c r="E41" s="1244"/>
      <c r="F41" s="36">
        <v>0.01</v>
      </c>
      <c r="G41" s="37">
        <v>0</v>
      </c>
      <c r="H41" s="37">
        <v>0</v>
      </c>
      <c r="I41" s="37">
        <v>0.01</v>
      </c>
      <c r="J41" s="38">
        <v>0.01</v>
      </c>
      <c r="K41" s="22"/>
      <c r="L41" s="22"/>
      <c r="M41" s="22"/>
      <c r="N41" s="22"/>
      <c r="O41" s="22"/>
      <c r="P41" s="22"/>
    </row>
    <row r="42" spans="1:16" ht="39" customHeight="1">
      <c r="A42" s="22"/>
      <c r="B42" s="39"/>
      <c r="C42" s="1242" t="s">
        <v>573</v>
      </c>
      <c r="D42" s="1243"/>
      <c r="E42" s="1244"/>
      <c r="F42" s="36" t="s">
        <v>515</v>
      </c>
      <c r="G42" s="37" t="s">
        <v>515</v>
      </c>
      <c r="H42" s="37" t="s">
        <v>515</v>
      </c>
      <c r="I42" s="37" t="s">
        <v>515</v>
      </c>
      <c r="J42" s="38" t="s">
        <v>515</v>
      </c>
      <c r="K42" s="22"/>
      <c r="L42" s="22"/>
      <c r="M42" s="22"/>
      <c r="N42" s="22"/>
      <c r="O42" s="22"/>
      <c r="P42" s="22"/>
    </row>
    <row r="43" spans="1:16" ht="39" customHeight="1" thickBot="1">
      <c r="A43" s="22"/>
      <c r="B43" s="40"/>
      <c r="C43" s="1245" t="s">
        <v>574</v>
      </c>
      <c r="D43" s="1246"/>
      <c r="E43" s="1247"/>
      <c r="F43" s="41">
        <v>0.11</v>
      </c>
      <c r="G43" s="42">
        <v>0.12</v>
      </c>
      <c r="H43" s="42">
        <v>0.17</v>
      </c>
      <c r="I43" s="42">
        <v>0.87</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Uoho5JNYBN3V/Hl2h+fAJlDevY9leNFtyp06Kc/FHINfk83yd+tX2RtA+1szczJpVU+JW2Zrh+mLqP3A4YcKw==" saltValue="OkYzfwS5fPxNmYQq5p5z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50" t="s">
        <v>11</v>
      </c>
      <c r="C45" s="1251"/>
      <c r="D45" s="58"/>
      <c r="E45" s="1256" t="s">
        <v>12</v>
      </c>
      <c r="F45" s="1256"/>
      <c r="G45" s="1256"/>
      <c r="H45" s="1256"/>
      <c r="I45" s="1256"/>
      <c r="J45" s="1257"/>
      <c r="K45" s="59">
        <v>1310</v>
      </c>
      <c r="L45" s="60">
        <v>1304</v>
      </c>
      <c r="M45" s="60">
        <v>1355</v>
      </c>
      <c r="N45" s="60">
        <v>1335</v>
      </c>
      <c r="O45" s="61">
        <v>1329</v>
      </c>
      <c r="P45" s="48"/>
      <c r="Q45" s="48"/>
      <c r="R45" s="48"/>
      <c r="S45" s="48"/>
      <c r="T45" s="48"/>
      <c r="U45" s="48"/>
    </row>
    <row r="46" spans="1:21" ht="30.75" customHeight="1">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c r="A48" s="48"/>
      <c r="B48" s="1252"/>
      <c r="C48" s="1253"/>
      <c r="D48" s="62"/>
      <c r="E48" s="1258" t="s">
        <v>15</v>
      </c>
      <c r="F48" s="1258"/>
      <c r="G48" s="1258"/>
      <c r="H48" s="1258"/>
      <c r="I48" s="1258"/>
      <c r="J48" s="1259"/>
      <c r="K48" s="63">
        <v>450</v>
      </c>
      <c r="L48" s="64">
        <v>460</v>
      </c>
      <c r="M48" s="64">
        <v>491</v>
      </c>
      <c r="N48" s="64">
        <v>575</v>
      </c>
      <c r="O48" s="65">
        <v>623</v>
      </c>
      <c r="P48" s="48"/>
      <c r="Q48" s="48"/>
      <c r="R48" s="48"/>
      <c r="S48" s="48"/>
      <c r="T48" s="48"/>
      <c r="U48" s="48"/>
    </row>
    <row r="49" spans="1:21" ht="30.75" customHeight="1">
      <c r="A49" s="48"/>
      <c r="B49" s="1252"/>
      <c r="C49" s="1253"/>
      <c r="D49" s="62"/>
      <c r="E49" s="1258" t="s">
        <v>16</v>
      </c>
      <c r="F49" s="1258"/>
      <c r="G49" s="1258"/>
      <c r="H49" s="1258"/>
      <c r="I49" s="1258"/>
      <c r="J49" s="1259"/>
      <c r="K49" s="63">
        <v>320</v>
      </c>
      <c r="L49" s="64">
        <v>279</v>
      </c>
      <c r="M49" s="64">
        <v>105</v>
      </c>
      <c r="N49" s="64">
        <v>69</v>
      </c>
      <c r="O49" s="65">
        <v>56</v>
      </c>
      <c r="P49" s="48"/>
      <c r="Q49" s="48"/>
      <c r="R49" s="48"/>
      <c r="S49" s="48"/>
      <c r="T49" s="48"/>
      <c r="U49" s="48"/>
    </row>
    <row r="50" spans="1:21" ht="30.75" customHeight="1">
      <c r="A50" s="48"/>
      <c r="B50" s="1252"/>
      <c r="C50" s="1253"/>
      <c r="D50" s="62"/>
      <c r="E50" s="1258" t="s">
        <v>17</v>
      </c>
      <c r="F50" s="1258"/>
      <c r="G50" s="1258"/>
      <c r="H50" s="1258"/>
      <c r="I50" s="1258"/>
      <c r="J50" s="1259"/>
      <c r="K50" s="63">
        <v>165</v>
      </c>
      <c r="L50" s="64">
        <v>170</v>
      </c>
      <c r="M50" s="64">
        <v>192</v>
      </c>
      <c r="N50" s="64">
        <v>104</v>
      </c>
      <c r="O50" s="65">
        <v>49</v>
      </c>
      <c r="P50" s="48"/>
      <c r="Q50" s="48"/>
      <c r="R50" s="48"/>
      <c r="S50" s="48"/>
      <c r="T50" s="48"/>
      <c r="U50" s="48"/>
    </row>
    <row r="51" spans="1:21" ht="30.75" customHeight="1">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c r="A52" s="48"/>
      <c r="B52" s="1260" t="s">
        <v>19</v>
      </c>
      <c r="C52" s="1261"/>
      <c r="D52" s="66"/>
      <c r="E52" s="1258" t="s">
        <v>20</v>
      </c>
      <c r="F52" s="1258"/>
      <c r="G52" s="1258"/>
      <c r="H52" s="1258"/>
      <c r="I52" s="1258"/>
      <c r="J52" s="1259"/>
      <c r="K52" s="63">
        <v>1726</v>
      </c>
      <c r="L52" s="64">
        <v>1738</v>
      </c>
      <c r="M52" s="64">
        <v>1543</v>
      </c>
      <c r="N52" s="64">
        <v>1502</v>
      </c>
      <c r="O52" s="65">
        <v>1469</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519</v>
      </c>
      <c r="L53" s="69">
        <v>475</v>
      </c>
      <c r="M53" s="69">
        <v>600</v>
      </c>
      <c r="N53" s="69">
        <v>581</v>
      </c>
      <c r="O53" s="70">
        <v>588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6" t="s">
        <v>25</v>
      </c>
      <c r="C57" s="1267"/>
      <c r="D57" s="1270" t="s">
        <v>26</v>
      </c>
      <c r="E57" s="1271"/>
      <c r="F57" s="1271"/>
      <c r="G57" s="1271"/>
      <c r="H57" s="1271"/>
      <c r="I57" s="1271"/>
      <c r="J57" s="1272"/>
      <c r="K57" s="83" t="s">
        <v>515</v>
      </c>
      <c r="L57" s="84" t="s">
        <v>515</v>
      </c>
      <c r="M57" s="84" t="s">
        <v>515</v>
      </c>
      <c r="N57" s="84" t="s">
        <v>515</v>
      </c>
      <c r="O57" s="85" t="s">
        <v>515</v>
      </c>
    </row>
    <row r="58" spans="1:21" ht="31.5" customHeight="1" thickBot="1">
      <c r="B58" s="1268"/>
      <c r="C58" s="1269"/>
      <c r="D58" s="1273" t="s">
        <v>27</v>
      </c>
      <c r="E58" s="1274"/>
      <c r="F58" s="1274"/>
      <c r="G58" s="1274"/>
      <c r="H58" s="1274"/>
      <c r="I58" s="1274"/>
      <c r="J58" s="1275"/>
      <c r="K58" s="86" t="s">
        <v>515</v>
      </c>
      <c r="L58" s="87" t="s">
        <v>515</v>
      </c>
      <c r="M58" s="87" t="s">
        <v>515</v>
      </c>
      <c r="N58" s="87" t="s">
        <v>515</v>
      </c>
      <c r="O58" s="88" t="s">
        <v>515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ir/oI0TmXkuTLWd3aAOVBX40T7V2FT9Lg8fPuvbnMZXTg9JN0izFLfrGoBr44i3QaAQwE3IYzGsD3/z/IjLzw==" saltValue="DJuALU/lHvbApJgJFe7Q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5" style="93" customWidth="1"/>
    <col min="2" max="3" width="12.5" style="93" customWidth="1"/>
    <col min="4" max="4" width="11.5" style="93" customWidth="1"/>
    <col min="5" max="8" width="10.5" style="93" customWidth="1"/>
    <col min="9" max="13" width="16.5" style="93" customWidth="1"/>
    <col min="14" max="19" width="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76" t="s">
        <v>30</v>
      </c>
      <c r="C41" s="1277"/>
      <c r="D41" s="102"/>
      <c r="E41" s="1282" t="s">
        <v>31</v>
      </c>
      <c r="F41" s="1282"/>
      <c r="G41" s="1282"/>
      <c r="H41" s="1283"/>
      <c r="I41" s="103">
        <v>14449</v>
      </c>
      <c r="J41" s="104">
        <v>14765</v>
      </c>
      <c r="K41" s="104">
        <v>14826</v>
      </c>
      <c r="L41" s="104">
        <v>14215</v>
      </c>
      <c r="M41" s="105">
        <v>13959</v>
      </c>
    </row>
    <row r="42" spans="2:13" ht="27.75" customHeight="1">
      <c r="B42" s="1278"/>
      <c r="C42" s="1279"/>
      <c r="D42" s="106"/>
      <c r="E42" s="1284" t="s">
        <v>32</v>
      </c>
      <c r="F42" s="1284"/>
      <c r="G42" s="1284"/>
      <c r="H42" s="1285"/>
      <c r="I42" s="107">
        <v>9</v>
      </c>
      <c r="J42" s="108">
        <v>8</v>
      </c>
      <c r="K42" s="108">
        <v>6</v>
      </c>
      <c r="L42" s="108">
        <v>4</v>
      </c>
      <c r="M42" s="109">
        <v>2</v>
      </c>
    </row>
    <row r="43" spans="2:13" ht="27.75" customHeight="1">
      <c r="B43" s="1278"/>
      <c r="C43" s="1279"/>
      <c r="D43" s="106"/>
      <c r="E43" s="1284" t="s">
        <v>33</v>
      </c>
      <c r="F43" s="1284"/>
      <c r="G43" s="1284"/>
      <c r="H43" s="1285"/>
      <c r="I43" s="107">
        <v>6063</v>
      </c>
      <c r="J43" s="108">
        <v>5988</v>
      </c>
      <c r="K43" s="108">
        <v>5783</v>
      </c>
      <c r="L43" s="108">
        <v>5991</v>
      </c>
      <c r="M43" s="109">
        <v>6988</v>
      </c>
    </row>
    <row r="44" spans="2:13" ht="27.75" customHeight="1">
      <c r="B44" s="1278"/>
      <c r="C44" s="1279"/>
      <c r="D44" s="106"/>
      <c r="E44" s="1284" t="s">
        <v>34</v>
      </c>
      <c r="F44" s="1284"/>
      <c r="G44" s="1284"/>
      <c r="H44" s="1285"/>
      <c r="I44" s="107">
        <v>1251</v>
      </c>
      <c r="J44" s="108">
        <v>867</v>
      </c>
      <c r="K44" s="108">
        <v>786</v>
      </c>
      <c r="L44" s="108">
        <v>727</v>
      </c>
      <c r="M44" s="109">
        <v>678</v>
      </c>
    </row>
    <row r="45" spans="2:13" ht="27.75" customHeight="1">
      <c r="B45" s="1278"/>
      <c r="C45" s="1279"/>
      <c r="D45" s="106"/>
      <c r="E45" s="1284" t="s">
        <v>35</v>
      </c>
      <c r="F45" s="1284"/>
      <c r="G45" s="1284"/>
      <c r="H45" s="1285"/>
      <c r="I45" s="107" t="s">
        <v>515</v>
      </c>
      <c r="J45" s="108" t="s">
        <v>515</v>
      </c>
      <c r="K45" s="108" t="s">
        <v>515</v>
      </c>
      <c r="L45" s="108" t="s">
        <v>515</v>
      </c>
      <c r="M45" s="109" t="s">
        <v>515</v>
      </c>
    </row>
    <row r="46" spans="2:13" ht="27.75" customHeight="1">
      <c r="B46" s="1278"/>
      <c r="C46" s="1279"/>
      <c r="D46" s="110"/>
      <c r="E46" s="1284" t="s">
        <v>36</v>
      </c>
      <c r="F46" s="1284"/>
      <c r="G46" s="1284"/>
      <c r="H46" s="1285"/>
      <c r="I46" s="107">
        <v>249</v>
      </c>
      <c r="J46" s="108">
        <v>248</v>
      </c>
      <c r="K46" s="108">
        <v>258</v>
      </c>
      <c r="L46" s="108">
        <v>264</v>
      </c>
      <c r="M46" s="109">
        <v>198</v>
      </c>
    </row>
    <row r="47" spans="2:13" ht="27.75" customHeight="1">
      <c r="B47" s="1278"/>
      <c r="C47" s="1279"/>
      <c r="D47" s="111"/>
      <c r="E47" s="1286" t="s">
        <v>37</v>
      </c>
      <c r="F47" s="1287"/>
      <c r="G47" s="1287"/>
      <c r="H47" s="1288"/>
      <c r="I47" s="107" t="s">
        <v>515</v>
      </c>
      <c r="J47" s="108" t="s">
        <v>515</v>
      </c>
      <c r="K47" s="108" t="s">
        <v>515</v>
      </c>
      <c r="L47" s="108" t="s">
        <v>515</v>
      </c>
      <c r="M47" s="109" t="s">
        <v>515</v>
      </c>
    </row>
    <row r="48" spans="2:13" ht="27.75" customHeight="1">
      <c r="B48" s="1278"/>
      <c r="C48" s="1279"/>
      <c r="D48" s="106"/>
      <c r="E48" s="1284" t="s">
        <v>38</v>
      </c>
      <c r="F48" s="1284"/>
      <c r="G48" s="1284"/>
      <c r="H48" s="1285"/>
      <c r="I48" s="107" t="s">
        <v>515</v>
      </c>
      <c r="J48" s="108" t="s">
        <v>515</v>
      </c>
      <c r="K48" s="108" t="s">
        <v>515</v>
      </c>
      <c r="L48" s="108" t="s">
        <v>515</v>
      </c>
      <c r="M48" s="109" t="s">
        <v>515</v>
      </c>
    </row>
    <row r="49" spans="2:13" ht="27.75" customHeight="1">
      <c r="B49" s="1280"/>
      <c r="C49" s="1281"/>
      <c r="D49" s="106"/>
      <c r="E49" s="1284" t="s">
        <v>39</v>
      </c>
      <c r="F49" s="1284"/>
      <c r="G49" s="1284"/>
      <c r="H49" s="1285"/>
      <c r="I49" s="107" t="s">
        <v>515</v>
      </c>
      <c r="J49" s="108" t="s">
        <v>515</v>
      </c>
      <c r="K49" s="108" t="s">
        <v>515</v>
      </c>
      <c r="L49" s="108" t="s">
        <v>515</v>
      </c>
      <c r="M49" s="109" t="s">
        <v>515</v>
      </c>
    </row>
    <row r="50" spans="2:13" ht="27.75" customHeight="1">
      <c r="B50" s="1289" t="s">
        <v>40</v>
      </c>
      <c r="C50" s="1290"/>
      <c r="D50" s="112"/>
      <c r="E50" s="1284" t="s">
        <v>41</v>
      </c>
      <c r="F50" s="1284"/>
      <c r="G50" s="1284"/>
      <c r="H50" s="1285"/>
      <c r="I50" s="107">
        <v>5612</v>
      </c>
      <c r="J50" s="108">
        <v>6093</v>
      </c>
      <c r="K50" s="108">
        <v>6489</v>
      </c>
      <c r="L50" s="108">
        <v>5937</v>
      </c>
      <c r="M50" s="109">
        <v>6353</v>
      </c>
    </row>
    <row r="51" spans="2:13" ht="27.75" customHeight="1">
      <c r="B51" s="1278"/>
      <c r="C51" s="1279"/>
      <c r="D51" s="106"/>
      <c r="E51" s="1284" t="s">
        <v>42</v>
      </c>
      <c r="F51" s="1284"/>
      <c r="G51" s="1284"/>
      <c r="H51" s="1285"/>
      <c r="I51" s="107">
        <v>792</v>
      </c>
      <c r="J51" s="108">
        <v>746</v>
      </c>
      <c r="K51" s="108">
        <v>654</v>
      </c>
      <c r="L51" s="108">
        <v>583</v>
      </c>
      <c r="M51" s="109">
        <v>401</v>
      </c>
    </row>
    <row r="52" spans="2:13" ht="27.75" customHeight="1">
      <c r="B52" s="1280"/>
      <c r="C52" s="1281"/>
      <c r="D52" s="106"/>
      <c r="E52" s="1284" t="s">
        <v>43</v>
      </c>
      <c r="F52" s="1284"/>
      <c r="G52" s="1284"/>
      <c r="H52" s="1285"/>
      <c r="I52" s="107">
        <v>18249</v>
      </c>
      <c r="J52" s="108">
        <v>18240</v>
      </c>
      <c r="K52" s="108">
        <v>17991</v>
      </c>
      <c r="L52" s="108">
        <v>17691</v>
      </c>
      <c r="M52" s="109">
        <v>17563</v>
      </c>
    </row>
    <row r="53" spans="2:13" ht="27.75" customHeight="1" thickBot="1">
      <c r="B53" s="1291" t="s">
        <v>44</v>
      </c>
      <c r="C53" s="1292"/>
      <c r="D53" s="113"/>
      <c r="E53" s="1293" t="s">
        <v>45</v>
      </c>
      <c r="F53" s="1293"/>
      <c r="G53" s="1293"/>
      <c r="H53" s="1294"/>
      <c r="I53" s="114">
        <v>-2634</v>
      </c>
      <c r="J53" s="115">
        <v>-3202</v>
      </c>
      <c r="K53" s="115">
        <v>-3476</v>
      </c>
      <c r="L53" s="115">
        <v>-3009</v>
      </c>
      <c r="M53" s="116">
        <v>-2492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we+Zxyszqe398B6u9uSN3f+CJvtO+XzJBbBHjYuMWnmSIH+FS8OyC6kth8ZtzgV1USIPavcEzDiJQ2qDsMLrg==" saltValue="p6iaCs8V0XqGj2jssBk/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375" style="1" customWidth="1"/>
    <col min="2" max="2" width="16.5" style="1" customWidth="1"/>
    <col min="3" max="5" width="26.375" style="1" customWidth="1"/>
    <col min="6" max="8" width="24.37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3" t="s">
        <v>48</v>
      </c>
      <c r="D55" s="1303"/>
      <c r="E55" s="1304"/>
      <c r="F55" s="128">
        <v>2574</v>
      </c>
      <c r="G55" s="128">
        <v>2169</v>
      </c>
      <c r="H55" s="129">
        <v>2590</v>
      </c>
    </row>
    <row r="56" spans="2:8" ht="52.5" customHeight="1">
      <c r="B56" s="130"/>
      <c r="C56" s="1305" t="s">
        <v>49</v>
      </c>
      <c r="D56" s="1305"/>
      <c r="E56" s="1306"/>
      <c r="F56" s="131">
        <v>42</v>
      </c>
      <c r="G56" s="131">
        <v>42</v>
      </c>
      <c r="H56" s="132">
        <v>42</v>
      </c>
    </row>
    <row r="57" spans="2:8" ht="53.25" customHeight="1">
      <c r="B57" s="130"/>
      <c r="C57" s="1307" t="s">
        <v>50</v>
      </c>
      <c r="D57" s="1307"/>
      <c r="E57" s="1308"/>
      <c r="F57" s="133">
        <v>3255</v>
      </c>
      <c r="G57" s="133">
        <v>3097</v>
      </c>
      <c r="H57" s="134">
        <v>2970</v>
      </c>
    </row>
    <row r="58" spans="2:8" ht="45.75" customHeight="1">
      <c r="B58" s="135"/>
      <c r="C58" s="1295" t="s">
        <v>605</v>
      </c>
      <c r="D58" s="1296"/>
      <c r="E58" s="1297"/>
      <c r="F58" s="136">
        <v>987</v>
      </c>
      <c r="G58" s="136">
        <v>1059</v>
      </c>
      <c r="H58" s="137">
        <v>1122</v>
      </c>
    </row>
    <row r="59" spans="2:8" ht="45.75" customHeight="1">
      <c r="B59" s="135"/>
      <c r="C59" s="1295" t="s">
        <v>604</v>
      </c>
      <c r="D59" s="1296"/>
      <c r="E59" s="1297"/>
      <c r="F59" s="136">
        <v>1101</v>
      </c>
      <c r="G59" s="136">
        <v>949</v>
      </c>
      <c r="H59" s="137">
        <v>891</v>
      </c>
    </row>
    <row r="60" spans="2:8" ht="45.75" customHeight="1">
      <c r="B60" s="135"/>
      <c r="C60" s="1295" t="s">
        <v>606</v>
      </c>
      <c r="D60" s="1296"/>
      <c r="E60" s="1297"/>
      <c r="F60" s="136">
        <v>512</v>
      </c>
      <c r="G60" s="136">
        <v>813</v>
      </c>
      <c r="H60" s="137">
        <v>814</v>
      </c>
    </row>
    <row r="61" spans="2:8" ht="45.75" customHeight="1">
      <c r="B61" s="135"/>
      <c r="C61" s="1295" t="s">
        <v>607</v>
      </c>
      <c r="D61" s="1296"/>
      <c r="E61" s="1297"/>
      <c r="F61" s="136">
        <v>240</v>
      </c>
      <c r="G61" s="136">
        <v>171</v>
      </c>
      <c r="H61" s="137">
        <v>99</v>
      </c>
    </row>
    <row r="62" spans="2:8" ht="45.75" customHeight="1" thickBot="1">
      <c r="B62" s="138"/>
      <c r="C62" s="1298" t="s">
        <v>608</v>
      </c>
      <c r="D62" s="1299"/>
      <c r="E62" s="1300"/>
      <c r="F62" s="139">
        <v>41</v>
      </c>
      <c r="G62" s="139">
        <v>36</v>
      </c>
      <c r="H62" s="140">
        <v>24</v>
      </c>
    </row>
    <row r="63" spans="2:8" ht="52.5" customHeight="1" thickBot="1">
      <c r="B63" s="141"/>
      <c r="C63" s="1301" t="s">
        <v>51</v>
      </c>
      <c r="D63" s="1301"/>
      <c r="E63" s="1302"/>
      <c r="F63" s="142">
        <v>5871</v>
      </c>
      <c r="G63" s="142">
        <v>5308</v>
      </c>
      <c r="H63" s="143">
        <v>5601</v>
      </c>
    </row>
    <row r="64" spans="2:8" ht="15" customHeight="1"/>
  </sheetData>
  <sheetProtection algorithmName="SHA-512" hashValue="1DvkzKe39xl0uWWEjK3c2n3stus/4NSBLoiEk5VfyVM3qgX5bKaMJgMcBdvNJufPZnnj303uybX8IEdfZIt6/w==" saltValue="gCe1WyznE1X0TRtbRp/eU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09">
        <v>48.8</v>
      </c>
      <c r="BQ53" s="1309"/>
      <c r="BR53" s="1309"/>
      <c r="BS53" s="1309"/>
      <c r="BT53" s="1309"/>
      <c r="BU53" s="1309"/>
      <c r="BV53" s="1309"/>
      <c r="BW53" s="1309"/>
      <c r="BX53" s="1309">
        <v>49.2</v>
      </c>
      <c r="BY53" s="1309"/>
      <c r="BZ53" s="1309"/>
      <c r="CA53" s="1309"/>
      <c r="CB53" s="1309"/>
      <c r="CC53" s="1309"/>
      <c r="CD53" s="1309"/>
      <c r="CE53" s="1309"/>
      <c r="CF53" s="1309">
        <v>50.5</v>
      </c>
      <c r="CG53" s="1309"/>
      <c r="CH53" s="1309"/>
      <c r="CI53" s="1309"/>
      <c r="CJ53" s="1309"/>
      <c r="CK53" s="1309"/>
      <c r="CL53" s="1309"/>
      <c r="CM53" s="1309"/>
      <c r="CN53" s="1309">
        <v>52.3</v>
      </c>
      <c r="CO53" s="1309"/>
      <c r="CP53" s="1309"/>
      <c r="CQ53" s="1309"/>
      <c r="CR53" s="1309"/>
      <c r="CS53" s="1309"/>
      <c r="CT53" s="1309"/>
      <c r="CU53" s="1309"/>
      <c r="CV53" s="1309">
        <v>53.5</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617</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09">
        <v>33.6</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09">
        <v>56.8</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618</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619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5.9</v>
      </c>
      <c r="BQ75" s="1309"/>
      <c r="BR75" s="1309"/>
      <c r="BS75" s="1309"/>
      <c r="BT75" s="1309"/>
      <c r="BU75" s="1309"/>
      <c r="BV75" s="1309"/>
      <c r="BW75" s="1309"/>
      <c r="BX75" s="1309">
        <v>5.0999999999999996</v>
      </c>
      <c r="BY75" s="1309"/>
      <c r="BZ75" s="1309"/>
      <c r="CA75" s="1309"/>
      <c r="CB75" s="1309"/>
      <c r="CC75" s="1309"/>
      <c r="CD75" s="1309"/>
      <c r="CE75" s="1309"/>
      <c r="CF75" s="1309">
        <v>5.3</v>
      </c>
      <c r="CG75" s="1309"/>
      <c r="CH75" s="1309"/>
      <c r="CI75" s="1309"/>
      <c r="CJ75" s="1309"/>
      <c r="CK75" s="1309"/>
      <c r="CL75" s="1309"/>
      <c r="CM75" s="1309"/>
      <c r="CN75" s="1309">
        <v>5.5</v>
      </c>
      <c r="CO75" s="1309"/>
      <c r="CP75" s="1309"/>
      <c r="CQ75" s="1309"/>
      <c r="CR75" s="1309"/>
      <c r="CS75" s="1309"/>
      <c r="CT75" s="1309"/>
      <c r="CU75" s="1309"/>
      <c r="CV75" s="1309">
        <v>5.7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615</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620</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N9TcX9cKhoe9eFkWTkdzTFEaW13tB34VWxzPqsj9JbidebPOUqRvarGhLO2pLhDvLXKDqpJfZ5LyGMhRtj40g==" saltValue="hBLe8hzuXvVumTfzzClx8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20ESJ1FOKKQK+IeiLSNdcsAyztsaZtWG+pTuHvxejY2nTQd1l43eKmehvZ/VdkCZJpkm+CHkigIZKADpiHK1iw==" saltValue="sPuQRH2hpEkoXlTTqBrPIw=="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shRYSoVkkAUUa7FLn/FUIJaESHgW1zZyNuxOBpucWBT5H2XLQ0KN3OTsQZRe/35XAr0vc6Hk7FvOBTHJr25hRQ==" saltValue="+WNcjJpiW0/NDtp3Ac6oiQ=="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39951</v>
      </c>
      <c r="E3" s="162"/>
      <c r="F3" s="163">
        <v>47278</v>
      </c>
      <c r="G3" s="164"/>
      <c r="H3" s="165"/>
    </row>
    <row r="4" spans="1:8">
      <c r="A4" s="166"/>
      <c r="B4" s="167"/>
      <c r="C4" s="168"/>
      <c r="D4" s="169">
        <v>5539</v>
      </c>
      <c r="E4" s="170"/>
      <c r="F4" s="171">
        <v>24096</v>
      </c>
      <c r="G4" s="172"/>
      <c r="H4" s="173"/>
    </row>
    <row r="5" spans="1:8">
      <c r="A5" s="154" t="s">
        <v>548</v>
      </c>
      <c r="B5" s="159"/>
      <c r="C5" s="160"/>
      <c r="D5" s="161">
        <v>30861</v>
      </c>
      <c r="E5" s="162"/>
      <c r="F5" s="163">
        <v>44504</v>
      </c>
      <c r="G5" s="164"/>
      <c r="H5" s="165"/>
    </row>
    <row r="6" spans="1:8">
      <c r="A6" s="166"/>
      <c r="B6" s="167"/>
      <c r="C6" s="168"/>
      <c r="D6" s="169">
        <v>10300</v>
      </c>
      <c r="E6" s="170"/>
      <c r="F6" s="171">
        <v>25876</v>
      </c>
      <c r="G6" s="172"/>
      <c r="H6" s="173"/>
    </row>
    <row r="7" spans="1:8">
      <c r="A7" s="154" t="s">
        <v>549</v>
      </c>
      <c r="B7" s="159"/>
      <c r="C7" s="160"/>
      <c r="D7" s="161">
        <v>24050</v>
      </c>
      <c r="E7" s="162"/>
      <c r="F7" s="163">
        <v>47820</v>
      </c>
      <c r="G7" s="164"/>
      <c r="H7" s="165"/>
    </row>
    <row r="8" spans="1:8">
      <c r="A8" s="166"/>
      <c r="B8" s="167"/>
      <c r="C8" s="168"/>
      <c r="D8" s="169">
        <v>10921</v>
      </c>
      <c r="E8" s="170"/>
      <c r="F8" s="171">
        <v>25855</v>
      </c>
      <c r="G8" s="172"/>
      <c r="H8" s="173"/>
    </row>
    <row r="9" spans="1:8">
      <c r="A9" s="154" t="s">
        <v>550</v>
      </c>
      <c r="B9" s="159"/>
      <c r="C9" s="160"/>
      <c r="D9" s="161">
        <v>23304</v>
      </c>
      <c r="E9" s="162"/>
      <c r="F9" s="163">
        <v>41934</v>
      </c>
      <c r="G9" s="164"/>
      <c r="H9" s="165"/>
    </row>
    <row r="10" spans="1:8">
      <c r="A10" s="166"/>
      <c r="B10" s="167"/>
      <c r="C10" s="168"/>
      <c r="D10" s="169">
        <v>4349</v>
      </c>
      <c r="E10" s="170"/>
      <c r="F10" s="171">
        <v>23352</v>
      </c>
      <c r="G10" s="172"/>
      <c r="H10" s="173"/>
    </row>
    <row r="11" spans="1:8">
      <c r="A11" s="154" t="s">
        <v>551</v>
      </c>
      <c r="B11" s="159"/>
      <c r="C11" s="160"/>
      <c r="D11" s="161">
        <v>33259</v>
      </c>
      <c r="E11" s="162"/>
      <c r="F11" s="163">
        <v>45588</v>
      </c>
      <c r="G11" s="164"/>
      <c r="H11" s="165"/>
    </row>
    <row r="12" spans="1:8">
      <c r="A12" s="166"/>
      <c r="B12" s="167"/>
      <c r="C12" s="174"/>
      <c r="D12" s="169">
        <v>9868</v>
      </c>
      <c r="E12" s="170"/>
      <c r="F12" s="171">
        <v>24150</v>
      </c>
      <c r="G12" s="172"/>
      <c r="H12" s="173"/>
    </row>
    <row r="13" spans="1:8">
      <c r="A13" s="154"/>
      <c r="B13" s="159"/>
      <c r="C13" s="175"/>
      <c r="D13" s="176">
        <v>30285</v>
      </c>
      <c r="E13" s="177"/>
      <c r="F13" s="178">
        <v>45425</v>
      </c>
      <c r="G13" s="179"/>
      <c r="H13" s="165"/>
    </row>
    <row r="14" spans="1:8">
      <c r="A14" s="166"/>
      <c r="B14" s="167"/>
      <c r="C14" s="168"/>
      <c r="D14" s="169">
        <v>8195</v>
      </c>
      <c r="E14" s="170"/>
      <c r="F14" s="171">
        <v>24666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8.25</v>
      </c>
      <c r="C19" s="180">
        <f>ROUND(VALUE(SUBSTITUTE(実質収支比率等に係る経年分析!G$48,"▲","-")),2)</f>
        <v>6.32</v>
      </c>
      <c r="D19" s="180">
        <f>ROUND(VALUE(SUBSTITUTE(実質収支比率等に係る経年分析!H$48,"▲","-")),2)</f>
        <v>7.65</v>
      </c>
      <c r="E19" s="180">
        <f>ROUND(VALUE(SUBSTITUTE(実質収支比率等に係る経年分析!I$48,"▲","-")),2)</f>
        <v>7.39</v>
      </c>
      <c r="F19" s="180">
        <f>ROUND(VALUE(SUBSTITUTE(実質収支比率等に係る経年分析!J$48,"▲","-")),2)</f>
        <v>5.68</v>
      </c>
    </row>
    <row r="20" spans="1:11">
      <c r="A20" s="180" t="s">
        <v>55</v>
      </c>
      <c r="B20" s="180">
        <f>ROUND(VALUE(SUBSTITUTE(実質収支比率等に係る経年分析!F$47,"▲","-")),2)</f>
        <v>25.38</v>
      </c>
      <c r="C20" s="180">
        <f>ROUND(VALUE(SUBSTITUTE(実質収支比率等に係る経年分析!G$47,"▲","-")),2)</f>
        <v>27.42</v>
      </c>
      <c r="D20" s="180">
        <f>ROUND(VALUE(SUBSTITUTE(実質収支比率等に係る経年分析!H$47,"▲","-")),2)</f>
        <v>22.3</v>
      </c>
      <c r="E20" s="180">
        <f>ROUND(VALUE(SUBSTITUTE(実質収支比率等に係る経年分析!I$47,"▲","-")),2)</f>
        <v>18.670000000000002</v>
      </c>
      <c r="F20" s="180">
        <f>ROUND(VALUE(SUBSTITUTE(実質収支比率等に係る経年分析!J$47,"▲","-")),2)</f>
        <v>21.92</v>
      </c>
    </row>
    <row r="21" spans="1:11">
      <c r="A21" s="180" t="s">
        <v>56</v>
      </c>
      <c r="B21" s="180">
        <f>IF(ISNUMBER(VALUE(SUBSTITUTE(実質収支比率等に係る経年分析!F$49,"▲","-"))),ROUND(VALUE(SUBSTITUTE(実質収支比率等に係る経年分析!F$49,"▲","-")),2),NA())</f>
        <v>2.14</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-3.96</v>
      </c>
      <c r="E21" s="180">
        <f>IF(ISNUMBER(VALUE(SUBSTITUTE(実質収支比率等に係る経年分析!I$49,"▲","-"))),ROUND(VALUE(SUBSTITUTE(実質収支比率等に係る経年分析!I$49,"▲","-")),2),NA())</f>
        <v>-0.49</v>
      </c>
      <c r="F21" s="180">
        <f>IF(ISNUMBER(VALUE(SUBSTITUTE(実質収支比率等に係る経年分析!J$49,"▲","-"))),ROUND(VALUE(SUBSTITUTE(実質収支比率等に係る経年分析!J$49,"▲","-")),2),NA())</f>
        <v>4.49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1.28</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0.9</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0.28000000000000003</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1726</v>
      </c>
      <c r="E42" s="182"/>
      <c r="F42" s="182"/>
      <c r="G42" s="182">
        <f>'実質公債費比率（分子）の構造'!L$52</f>
        <v>1738</v>
      </c>
      <c r="H42" s="182"/>
      <c r="I42" s="182"/>
      <c r="J42" s="182">
        <f>'実質公債費比率（分子）の構造'!M$52</f>
        <v>1543</v>
      </c>
      <c r="K42" s="182"/>
      <c r="L42" s="182"/>
      <c r="M42" s="182">
        <f>'実質公債費比率（分子）の構造'!N$52</f>
        <v>1502</v>
      </c>
      <c r="N42" s="182"/>
      <c r="O42" s="182"/>
      <c r="P42" s="182">
        <f>'実質公債費比率（分子）の構造'!O$52</f>
        <v>1469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165</v>
      </c>
      <c r="C44" s="182"/>
      <c r="D44" s="182"/>
      <c r="E44" s="182">
        <f>'実質公債費比率（分子）の構造'!L$50</f>
        <v>170</v>
      </c>
      <c r="F44" s="182"/>
      <c r="G44" s="182"/>
      <c r="H44" s="182">
        <f>'実質公債費比率（分子）の構造'!M$50</f>
        <v>192</v>
      </c>
      <c r="I44" s="182"/>
      <c r="J44" s="182"/>
      <c r="K44" s="182">
        <f>'実質公債費比率（分子）の構造'!N$50</f>
        <v>104</v>
      </c>
      <c r="L44" s="182"/>
      <c r="M44" s="182"/>
      <c r="N44" s="182">
        <f>'実質公債費比率（分子）の構造'!O$50</f>
        <v>49</v>
      </c>
      <c r="O44" s="182"/>
      <c r="P44" s="182"/>
    </row>
    <row r="45" spans="1:16">
      <c r="A45" s="182" t="s">
        <v>66</v>
      </c>
      <c r="B45" s="182">
        <f>'実質公債費比率（分子）の構造'!K$49</f>
        <v>320</v>
      </c>
      <c r="C45" s="182"/>
      <c r="D45" s="182"/>
      <c r="E45" s="182">
        <f>'実質公債費比率（分子）の構造'!L$49</f>
        <v>279</v>
      </c>
      <c r="F45" s="182"/>
      <c r="G45" s="182"/>
      <c r="H45" s="182">
        <f>'実質公債費比率（分子）の構造'!M$49</f>
        <v>105</v>
      </c>
      <c r="I45" s="182"/>
      <c r="J45" s="182"/>
      <c r="K45" s="182">
        <f>'実質公債費比率（分子）の構造'!N$49</f>
        <v>69</v>
      </c>
      <c r="L45" s="182"/>
      <c r="M45" s="182"/>
      <c r="N45" s="182">
        <f>'実質公債費比率（分子）の構造'!O$49</f>
        <v>56</v>
      </c>
      <c r="O45" s="182"/>
      <c r="P45" s="182"/>
    </row>
    <row r="46" spans="1:16">
      <c r="A46" s="182" t="s">
        <v>67</v>
      </c>
      <c r="B46" s="182">
        <f>'実質公債費比率（分子）の構造'!K$48</f>
        <v>450</v>
      </c>
      <c r="C46" s="182"/>
      <c r="D46" s="182"/>
      <c r="E46" s="182">
        <f>'実質公債費比率（分子）の構造'!L$48</f>
        <v>460</v>
      </c>
      <c r="F46" s="182"/>
      <c r="G46" s="182"/>
      <c r="H46" s="182">
        <f>'実質公債費比率（分子）の構造'!M$48</f>
        <v>491</v>
      </c>
      <c r="I46" s="182"/>
      <c r="J46" s="182"/>
      <c r="K46" s="182">
        <f>'実質公債費比率（分子）の構造'!N$48</f>
        <v>575</v>
      </c>
      <c r="L46" s="182"/>
      <c r="M46" s="182"/>
      <c r="N46" s="182">
        <f>'実質公債費比率（分子）の構造'!O$48</f>
        <v>623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1310</v>
      </c>
      <c r="C49" s="182"/>
      <c r="D49" s="182"/>
      <c r="E49" s="182">
        <f>'実質公債費比率（分子）の構造'!L$45</f>
        <v>1304</v>
      </c>
      <c r="F49" s="182"/>
      <c r="G49" s="182"/>
      <c r="H49" s="182">
        <f>'実質公債費比率（分子）の構造'!M$45</f>
        <v>1355</v>
      </c>
      <c r="I49" s="182"/>
      <c r="J49" s="182"/>
      <c r="K49" s="182">
        <f>'実質公債費比率（分子）の構造'!N$45</f>
        <v>1335</v>
      </c>
      <c r="L49" s="182"/>
      <c r="M49" s="182"/>
      <c r="N49" s="182">
        <f>'実質公債費比率（分子）の構造'!O$45</f>
        <v>1329</v>
      </c>
      <c r="O49" s="182"/>
      <c r="P49" s="182"/>
    </row>
    <row r="50" spans="1:16">
      <c r="A50" s="182" t="s">
        <v>71</v>
      </c>
      <c r="B50" s="182" t="e">
        <f>NA()</f>
        <v>#N/A</v>
      </c>
      <c r="C50" s="182">
        <f>IF(ISNUMBER('実質公債費比率（分子）の構造'!K$53),'実質公債費比率（分子）の構造'!K$53,NA())</f>
        <v>519</v>
      </c>
      <c r="D50" s="182" t="e">
        <f>NA()</f>
        <v>#N/A</v>
      </c>
      <c r="E50" s="182" t="e">
        <f>NA()</f>
        <v>#N/A</v>
      </c>
      <c r="F50" s="182">
        <f>IF(ISNUMBER('実質公債費比率（分子）の構造'!L$53),'実質公債費比率（分子）の構造'!L$53,NA())</f>
        <v>475</v>
      </c>
      <c r="G50" s="182" t="e">
        <f>NA()</f>
        <v>#N/A</v>
      </c>
      <c r="H50" s="182" t="e">
        <f>NA()</f>
        <v>#N/A</v>
      </c>
      <c r="I50" s="182">
        <f>IF(ISNUMBER('実質公債費比率（分子）の構造'!M$53),'実質公債費比率（分子）の構造'!M$53,NA())</f>
        <v>600</v>
      </c>
      <c r="J50" s="182" t="e">
        <f>NA()</f>
        <v>#N/A</v>
      </c>
      <c r="K50" s="182" t="e">
        <f>NA()</f>
        <v>#N/A</v>
      </c>
      <c r="L50" s="182">
        <f>IF(ISNUMBER('実質公債費比率（分子）の構造'!N$53),'実質公債費比率（分子）の構造'!N$53,NA())</f>
        <v>581</v>
      </c>
      <c r="M50" s="182" t="e">
        <f>NA()</f>
        <v>#N/A</v>
      </c>
      <c r="N50" s="182" t="e">
        <f>NA()</f>
        <v>#N/A</v>
      </c>
      <c r="O50" s="182">
        <f>IF(ISNUMBER('実質公債費比率（分子）の構造'!O$53),'実質公債費比率（分子）の構造'!O$53,NA())</f>
        <v>588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18249</v>
      </c>
      <c r="E56" s="181"/>
      <c r="F56" s="181"/>
      <c r="G56" s="181">
        <f>'将来負担比率（分子）の構造'!J$52</f>
        <v>18240</v>
      </c>
      <c r="H56" s="181"/>
      <c r="I56" s="181"/>
      <c r="J56" s="181">
        <f>'将来負担比率（分子）の構造'!K$52</f>
        <v>17991</v>
      </c>
      <c r="K56" s="181"/>
      <c r="L56" s="181"/>
      <c r="M56" s="181">
        <f>'将来負担比率（分子）の構造'!L$52</f>
        <v>17691</v>
      </c>
      <c r="N56" s="181"/>
      <c r="O56" s="181"/>
      <c r="P56" s="181">
        <f>'将来負担比率（分子）の構造'!M$52</f>
        <v>17563</v>
      </c>
    </row>
    <row r="57" spans="1:16">
      <c r="A57" s="181" t="s">
        <v>42</v>
      </c>
      <c r="B57" s="181"/>
      <c r="C57" s="181"/>
      <c r="D57" s="181">
        <f>'将来負担比率（分子）の構造'!I$51</f>
        <v>792</v>
      </c>
      <c r="E57" s="181"/>
      <c r="F57" s="181"/>
      <c r="G57" s="181">
        <f>'将来負担比率（分子）の構造'!J$51</f>
        <v>746</v>
      </c>
      <c r="H57" s="181"/>
      <c r="I57" s="181"/>
      <c r="J57" s="181">
        <f>'将来負担比率（分子）の構造'!K$51</f>
        <v>654</v>
      </c>
      <c r="K57" s="181"/>
      <c r="L57" s="181"/>
      <c r="M57" s="181">
        <f>'将来負担比率（分子）の構造'!L$51</f>
        <v>583</v>
      </c>
      <c r="N57" s="181"/>
      <c r="O57" s="181"/>
      <c r="P57" s="181">
        <f>'将来負担比率（分子）の構造'!M$51</f>
        <v>401</v>
      </c>
    </row>
    <row r="58" spans="1:16">
      <c r="A58" s="181" t="s">
        <v>41</v>
      </c>
      <c r="B58" s="181"/>
      <c r="C58" s="181"/>
      <c r="D58" s="181">
        <f>'将来負担比率（分子）の構造'!I$50</f>
        <v>5612</v>
      </c>
      <c r="E58" s="181"/>
      <c r="F58" s="181"/>
      <c r="G58" s="181">
        <f>'将来負担比率（分子）の構造'!J$50</f>
        <v>6093</v>
      </c>
      <c r="H58" s="181"/>
      <c r="I58" s="181"/>
      <c r="J58" s="181">
        <f>'将来負担比率（分子）の構造'!K$50</f>
        <v>6489</v>
      </c>
      <c r="K58" s="181"/>
      <c r="L58" s="181"/>
      <c r="M58" s="181">
        <f>'将来負担比率（分子）の構造'!L$50</f>
        <v>5937</v>
      </c>
      <c r="N58" s="181"/>
      <c r="O58" s="181"/>
      <c r="P58" s="181">
        <f>'将来負担比率（分子）の構造'!M$50</f>
        <v>6353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249</v>
      </c>
      <c r="C61" s="181"/>
      <c r="D61" s="181"/>
      <c r="E61" s="181">
        <f>'将来負担比率（分子）の構造'!J$46</f>
        <v>248</v>
      </c>
      <c r="F61" s="181"/>
      <c r="G61" s="181"/>
      <c r="H61" s="181">
        <f>'将来負担比率（分子）の構造'!K$46</f>
        <v>258</v>
      </c>
      <c r="I61" s="181"/>
      <c r="J61" s="181"/>
      <c r="K61" s="181">
        <f>'将来負担比率（分子）の構造'!L$46</f>
        <v>264</v>
      </c>
      <c r="L61" s="181"/>
      <c r="M61" s="181"/>
      <c r="N61" s="181">
        <f>'将来負担比率（分子）の構造'!M$46</f>
        <v>198</v>
      </c>
      <c r="O61" s="181"/>
      <c r="P61" s="181"/>
    </row>
    <row r="62" spans="1:16">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1251</v>
      </c>
      <c r="C63" s="181"/>
      <c r="D63" s="181"/>
      <c r="E63" s="181">
        <f>'将来負担比率（分子）の構造'!J$44</f>
        <v>867</v>
      </c>
      <c r="F63" s="181"/>
      <c r="G63" s="181"/>
      <c r="H63" s="181">
        <f>'将来負担比率（分子）の構造'!K$44</f>
        <v>786</v>
      </c>
      <c r="I63" s="181"/>
      <c r="J63" s="181"/>
      <c r="K63" s="181">
        <f>'将来負担比率（分子）の構造'!L$44</f>
        <v>727</v>
      </c>
      <c r="L63" s="181"/>
      <c r="M63" s="181"/>
      <c r="N63" s="181">
        <f>'将来負担比率（分子）の構造'!M$44</f>
        <v>678</v>
      </c>
      <c r="O63" s="181"/>
      <c r="P63" s="181"/>
    </row>
    <row r="64" spans="1:16">
      <c r="A64" s="181" t="s">
        <v>33</v>
      </c>
      <c r="B64" s="181">
        <f>'将来負担比率（分子）の構造'!I$43</f>
        <v>6063</v>
      </c>
      <c r="C64" s="181"/>
      <c r="D64" s="181"/>
      <c r="E64" s="181">
        <f>'将来負担比率（分子）の構造'!J$43</f>
        <v>5988</v>
      </c>
      <c r="F64" s="181"/>
      <c r="G64" s="181"/>
      <c r="H64" s="181">
        <f>'将来負担比率（分子）の構造'!K$43</f>
        <v>5783</v>
      </c>
      <c r="I64" s="181"/>
      <c r="J64" s="181"/>
      <c r="K64" s="181">
        <f>'将来負担比率（分子）の構造'!L$43</f>
        <v>5991</v>
      </c>
      <c r="L64" s="181"/>
      <c r="M64" s="181"/>
      <c r="N64" s="181">
        <f>'将来負担比率（分子）の構造'!M$43</f>
        <v>6988</v>
      </c>
      <c r="O64" s="181"/>
      <c r="P64" s="181"/>
    </row>
    <row r="65" spans="1:16">
      <c r="A65" s="181" t="s">
        <v>32</v>
      </c>
      <c r="B65" s="181">
        <f>'将来負担比率（分子）の構造'!I$42</f>
        <v>9</v>
      </c>
      <c r="C65" s="181"/>
      <c r="D65" s="181"/>
      <c r="E65" s="181">
        <f>'将来負担比率（分子）の構造'!J$42</f>
        <v>8</v>
      </c>
      <c r="F65" s="181"/>
      <c r="G65" s="181"/>
      <c r="H65" s="181">
        <f>'将来負担比率（分子）の構造'!K$42</f>
        <v>6</v>
      </c>
      <c r="I65" s="181"/>
      <c r="J65" s="181"/>
      <c r="K65" s="181">
        <f>'将来負担比率（分子）の構造'!L$42</f>
        <v>4</v>
      </c>
      <c r="L65" s="181"/>
      <c r="M65" s="181"/>
      <c r="N65" s="181">
        <f>'将来負担比率（分子）の構造'!M$42</f>
        <v>2</v>
      </c>
      <c r="O65" s="181"/>
      <c r="P65" s="181"/>
    </row>
    <row r="66" spans="1:16">
      <c r="A66" s="181" t="s">
        <v>31</v>
      </c>
      <c r="B66" s="181">
        <f>'将来負担比率（分子）の構造'!I$41</f>
        <v>14449</v>
      </c>
      <c r="C66" s="181"/>
      <c r="D66" s="181"/>
      <c r="E66" s="181">
        <f>'将来負担比率（分子）の構造'!J$41</f>
        <v>14765</v>
      </c>
      <c r="F66" s="181"/>
      <c r="G66" s="181"/>
      <c r="H66" s="181">
        <f>'将来負担比率（分子）の構造'!K$41</f>
        <v>14826</v>
      </c>
      <c r="I66" s="181"/>
      <c r="J66" s="181"/>
      <c r="K66" s="181">
        <f>'将来負担比率（分子）の構造'!L$41</f>
        <v>14215</v>
      </c>
      <c r="L66" s="181"/>
      <c r="M66" s="181"/>
      <c r="N66" s="181">
        <f>'将来負担比率（分子）の構造'!M$41</f>
        <v>13959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2574</v>
      </c>
      <c r="C72" s="185">
        <f>基金残高に係る経年分析!G55</f>
        <v>2169</v>
      </c>
      <c r="D72" s="185">
        <f>基金残高に係る経年分析!H55</f>
        <v>2590</v>
      </c>
    </row>
    <row r="73" spans="1:16">
      <c r="A73" s="184" t="s">
        <v>78</v>
      </c>
      <c r="B73" s="185">
        <f>基金残高に係る経年分析!F56</f>
        <v>42</v>
      </c>
      <c r="C73" s="185">
        <f>基金残高に係る経年分析!G56</f>
        <v>42</v>
      </c>
      <c r="D73" s="185">
        <f>基金残高に係る経年分析!H56</f>
        <v>42</v>
      </c>
    </row>
    <row r="74" spans="1:16">
      <c r="A74" s="184" t="s">
        <v>79</v>
      </c>
      <c r="B74" s="185">
        <f>基金残高に係る経年分析!F57</f>
        <v>3255</v>
      </c>
      <c r="C74" s="185">
        <f>基金残高に係る経年分析!G57</f>
        <v>3097</v>
      </c>
      <c r="D74" s="185">
        <f>基金残高に係る経年分析!H57</f>
        <v>2970</v>
      </c>
    </row>
  </sheetData>
  <sheetProtection algorithmName="SHA-512" hashValue="omPoq571OkgX/m/8flqeuPA3adtFUhnK3ya84jJR7xvUHPJiJ+r2PJSmwIlGGe+x+N3OMp1YnYpHk4TK+exDJQ==" saltValue="m51C1tmu21kpM2qtR4uc8g==" spinCount="100000"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5" style="226" customWidth="1"/>
    <col min="96" max="133" width="1.5" style="242" customWidth="1"/>
    <col min="134" max="143" width="1.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7230114</v>
      </c>
      <c r="S5" s="673"/>
      <c r="T5" s="673"/>
      <c r="U5" s="673"/>
      <c r="V5" s="673"/>
      <c r="W5" s="673"/>
      <c r="X5" s="673"/>
      <c r="Y5" s="674"/>
      <c r="Z5" s="675">
        <v>31.4</v>
      </c>
      <c r="AA5" s="675"/>
      <c r="AB5" s="675"/>
      <c r="AC5" s="675"/>
      <c r="AD5" s="676">
        <v>7230114</v>
      </c>
      <c r="AE5" s="676"/>
      <c r="AF5" s="676"/>
      <c r="AG5" s="676"/>
      <c r="AH5" s="676"/>
      <c r="AI5" s="676"/>
      <c r="AJ5" s="676"/>
      <c r="AK5" s="676"/>
      <c r="AL5" s="677">
        <v>63.1</v>
      </c>
      <c r="AM5" s="678"/>
      <c r="AN5" s="678"/>
      <c r="AO5" s="679"/>
      <c r="AP5" s="669" t="s">
        <v>227</v>
      </c>
      <c r="AQ5" s="670"/>
      <c r="AR5" s="670"/>
      <c r="AS5" s="670"/>
      <c r="AT5" s="670"/>
      <c r="AU5" s="670"/>
      <c r="AV5" s="670"/>
      <c r="AW5" s="670"/>
      <c r="AX5" s="670"/>
      <c r="AY5" s="670"/>
      <c r="AZ5" s="670"/>
      <c r="BA5" s="670"/>
      <c r="BB5" s="670"/>
      <c r="BC5" s="670"/>
      <c r="BD5" s="670"/>
      <c r="BE5" s="670"/>
      <c r="BF5" s="671"/>
      <c r="BG5" s="683">
        <v>7230089</v>
      </c>
      <c r="BH5" s="684"/>
      <c r="BI5" s="684"/>
      <c r="BJ5" s="684"/>
      <c r="BK5" s="684"/>
      <c r="BL5" s="684"/>
      <c r="BM5" s="684"/>
      <c r="BN5" s="685"/>
      <c r="BO5" s="686">
        <v>100</v>
      </c>
      <c r="BP5" s="686"/>
      <c r="BQ5" s="686"/>
      <c r="BR5" s="686"/>
      <c r="BS5" s="687">
        <v>126677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157764</v>
      </c>
      <c r="S6" s="684"/>
      <c r="T6" s="684"/>
      <c r="U6" s="684"/>
      <c r="V6" s="684"/>
      <c r="W6" s="684"/>
      <c r="X6" s="684"/>
      <c r="Y6" s="685"/>
      <c r="Z6" s="686">
        <v>0.7</v>
      </c>
      <c r="AA6" s="686"/>
      <c r="AB6" s="686"/>
      <c r="AC6" s="686"/>
      <c r="AD6" s="687">
        <v>157764</v>
      </c>
      <c r="AE6" s="687"/>
      <c r="AF6" s="687"/>
      <c r="AG6" s="687"/>
      <c r="AH6" s="687"/>
      <c r="AI6" s="687"/>
      <c r="AJ6" s="687"/>
      <c r="AK6" s="687"/>
      <c r="AL6" s="688">
        <v>1.4</v>
      </c>
      <c r="AM6" s="689"/>
      <c r="AN6" s="689"/>
      <c r="AO6" s="690"/>
      <c r="AP6" s="680" t="s">
        <v>232</v>
      </c>
      <c r="AQ6" s="681"/>
      <c r="AR6" s="681"/>
      <c r="AS6" s="681"/>
      <c r="AT6" s="681"/>
      <c r="AU6" s="681"/>
      <c r="AV6" s="681"/>
      <c r="AW6" s="681"/>
      <c r="AX6" s="681"/>
      <c r="AY6" s="681"/>
      <c r="AZ6" s="681"/>
      <c r="BA6" s="681"/>
      <c r="BB6" s="681"/>
      <c r="BC6" s="681"/>
      <c r="BD6" s="681"/>
      <c r="BE6" s="681"/>
      <c r="BF6" s="682"/>
      <c r="BG6" s="683">
        <v>7230089</v>
      </c>
      <c r="BH6" s="684"/>
      <c r="BI6" s="684"/>
      <c r="BJ6" s="684"/>
      <c r="BK6" s="684"/>
      <c r="BL6" s="684"/>
      <c r="BM6" s="684"/>
      <c r="BN6" s="685"/>
      <c r="BO6" s="686">
        <v>100</v>
      </c>
      <c r="BP6" s="686"/>
      <c r="BQ6" s="686"/>
      <c r="BR6" s="686"/>
      <c r="BS6" s="687">
        <v>126677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205710</v>
      </c>
      <c r="CS6" s="684"/>
      <c r="CT6" s="684"/>
      <c r="CU6" s="684"/>
      <c r="CV6" s="684"/>
      <c r="CW6" s="684"/>
      <c r="CX6" s="684"/>
      <c r="CY6" s="685"/>
      <c r="CZ6" s="677">
        <v>0.9</v>
      </c>
      <c r="DA6" s="678"/>
      <c r="DB6" s="678"/>
      <c r="DC6" s="697"/>
      <c r="DD6" s="692" t="s">
        <v>137</v>
      </c>
      <c r="DE6" s="684"/>
      <c r="DF6" s="684"/>
      <c r="DG6" s="684"/>
      <c r="DH6" s="684"/>
      <c r="DI6" s="684"/>
      <c r="DJ6" s="684"/>
      <c r="DK6" s="684"/>
      <c r="DL6" s="684"/>
      <c r="DM6" s="684"/>
      <c r="DN6" s="684"/>
      <c r="DO6" s="684"/>
      <c r="DP6" s="685"/>
      <c r="DQ6" s="692">
        <v>205710</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4779</v>
      </c>
      <c r="S7" s="684"/>
      <c r="T7" s="684"/>
      <c r="U7" s="684"/>
      <c r="V7" s="684"/>
      <c r="W7" s="684"/>
      <c r="X7" s="684"/>
      <c r="Y7" s="685"/>
      <c r="Z7" s="686">
        <v>0</v>
      </c>
      <c r="AA7" s="686"/>
      <c r="AB7" s="686"/>
      <c r="AC7" s="686"/>
      <c r="AD7" s="687">
        <v>4779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3544971</v>
      </c>
      <c r="BH7" s="684"/>
      <c r="BI7" s="684"/>
      <c r="BJ7" s="684"/>
      <c r="BK7" s="684"/>
      <c r="BL7" s="684"/>
      <c r="BM7" s="684"/>
      <c r="BN7" s="685"/>
      <c r="BO7" s="686">
        <v>49</v>
      </c>
      <c r="BP7" s="686"/>
      <c r="BQ7" s="686"/>
      <c r="BR7" s="686"/>
      <c r="BS7" s="687">
        <v>126677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3775953</v>
      </c>
      <c r="CS7" s="684"/>
      <c r="CT7" s="684"/>
      <c r="CU7" s="684"/>
      <c r="CV7" s="684"/>
      <c r="CW7" s="684"/>
      <c r="CX7" s="684"/>
      <c r="CY7" s="685"/>
      <c r="CZ7" s="686">
        <v>17</v>
      </c>
      <c r="DA7" s="686"/>
      <c r="DB7" s="686"/>
      <c r="DC7" s="686"/>
      <c r="DD7" s="692">
        <v>97618</v>
      </c>
      <c r="DE7" s="684"/>
      <c r="DF7" s="684"/>
      <c r="DG7" s="684"/>
      <c r="DH7" s="684"/>
      <c r="DI7" s="684"/>
      <c r="DJ7" s="684"/>
      <c r="DK7" s="684"/>
      <c r="DL7" s="684"/>
      <c r="DM7" s="684"/>
      <c r="DN7" s="684"/>
      <c r="DO7" s="684"/>
      <c r="DP7" s="685"/>
      <c r="DQ7" s="692">
        <v>2596618</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27335</v>
      </c>
      <c r="S8" s="684"/>
      <c r="T8" s="684"/>
      <c r="U8" s="684"/>
      <c r="V8" s="684"/>
      <c r="W8" s="684"/>
      <c r="X8" s="684"/>
      <c r="Y8" s="685"/>
      <c r="Z8" s="686">
        <v>0.1</v>
      </c>
      <c r="AA8" s="686"/>
      <c r="AB8" s="686"/>
      <c r="AC8" s="686"/>
      <c r="AD8" s="687">
        <v>27335</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94820</v>
      </c>
      <c r="BH8" s="684"/>
      <c r="BI8" s="684"/>
      <c r="BJ8" s="684"/>
      <c r="BK8" s="684"/>
      <c r="BL8" s="684"/>
      <c r="BM8" s="684"/>
      <c r="BN8" s="685"/>
      <c r="BO8" s="686">
        <v>1.3</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9006397</v>
      </c>
      <c r="CS8" s="684"/>
      <c r="CT8" s="684"/>
      <c r="CU8" s="684"/>
      <c r="CV8" s="684"/>
      <c r="CW8" s="684"/>
      <c r="CX8" s="684"/>
      <c r="CY8" s="685"/>
      <c r="CZ8" s="686">
        <v>40.6</v>
      </c>
      <c r="DA8" s="686"/>
      <c r="DB8" s="686"/>
      <c r="DC8" s="686"/>
      <c r="DD8" s="692">
        <v>210740</v>
      </c>
      <c r="DE8" s="684"/>
      <c r="DF8" s="684"/>
      <c r="DG8" s="684"/>
      <c r="DH8" s="684"/>
      <c r="DI8" s="684"/>
      <c r="DJ8" s="684"/>
      <c r="DK8" s="684"/>
      <c r="DL8" s="684"/>
      <c r="DM8" s="684"/>
      <c r="DN8" s="684"/>
      <c r="DO8" s="684"/>
      <c r="DP8" s="685"/>
      <c r="DQ8" s="692">
        <v>3849261</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16643</v>
      </c>
      <c r="S9" s="684"/>
      <c r="T9" s="684"/>
      <c r="U9" s="684"/>
      <c r="V9" s="684"/>
      <c r="W9" s="684"/>
      <c r="X9" s="684"/>
      <c r="Y9" s="685"/>
      <c r="Z9" s="686">
        <v>0.1</v>
      </c>
      <c r="AA9" s="686"/>
      <c r="AB9" s="686"/>
      <c r="AC9" s="686"/>
      <c r="AD9" s="687">
        <v>16643</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2779313</v>
      </c>
      <c r="BH9" s="684"/>
      <c r="BI9" s="684"/>
      <c r="BJ9" s="684"/>
      <c r="BK9" s="684"/>
      <c r="BL9" s="684"/>
      <c r="BM9" s="684"/>
      <c r="BN9" s="685"/>
      <c r="BO9" s="686">
        <v>38.4</v>
      </c>
      <c r="BP9" s="686"/>
      <c r="BQ9" s="686"/>
      <c r="BR9" s="686"/>
      <c r="BS9" s="692" t="s">
        <v>239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1476994</v>
      </c>
      <c r="CS9" s="684"/>
      <c r="CT9" s="684"/>
      <c r="CU9" s="684"/>
      <c r="CV9" s="684"/>
      <c r="CW9" s="684"/>
      <c r="CX9" s="684"/>
      <c r="CY9" s="685"/>
      <c r="CZ9" s="686">
        <v>6.7</v>
      </c>
      <c r="DA9" s="686"/>
      <c r="DB9" s="686"/>
      <c r="DC9" s="686"/>
      <c r="DD9" s="692">
        <v>23550</v>
      </c>
      <c r="DE9" s="684"/>
      <c r="DF9" s="684"/>
      <c r="DG9" s="684"/>
      <c r="DH9" s="684"/>
      <c r="DI9" s="684"/>
      <c r="DJ9" s="684"/>
      <c r="DK9" s="684"/>
      <c r="DL9" s="684"/>
      <c r="DM9" s="684"/>
      <c r="DN9" s="684"/>
      <c r="DO9" s="684"/>
      <c r="DP9" s="685"/>
      <c r="DQ9" s="692">
        <v>1249702</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239</v>
      </c>
      <c r="AE10" s="687"/>
      <c r="AF10" s="687"/>
      <c r="AG10" s="687"/>
      <c r="AH10" s="687"/>
      <c r="AI10" s="687"/>
      <c r="AJ10" s="687"/>
      <c r="AK10" s="687"/>
      <c r="AL10" s="688" t="s">
        <v>137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201407</v>
      </c>
      <c r="BH10" s="684"/>
      <c r="BI10" s="684"/>
      <c r="BJ10" s="684"/>
      <c r="BK10" s="684"/>
      <c r="BL10" s="684"/>
      <c r="BM10" s="684"/>
      <c r="BN10" s="685"/>
      <c r="BO10" s="686">
        <v>2.8</v>
      </c>
      <c r="BP10" s="686"/>
      <c r="BQ10" s="686"/>
      <c r="BR10" s="686"/>
      <c r="BS10" s="692">
        <v>33567</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3174</v>
      </c>
      <c r="CS10" s="684"/>
      <c r="CT10" s="684"/>
      <c r="CU10" s="684"/>
      <c r="CV10" s="684"/>
      <c r="CW10" s="684"/>
      <c r="CX10" s="684"/>
      <c r="CY10" s="685"/>
      <c r="CZ10" s="686">
        <v>0</v>
      </c>
      <c r="DA10" s="686"/>
      <c r="DB10" s="686"/>
      <c r="DC10" s="686"/>
      <c r="DD10" s="692" t="s">
        <v>137</v>
      </c>
      <c r="DE10" s="684"/>
      <c r="DF10" s="684"/>
      <c r="DG10" s="684"/>
      <c r="DH10" s="684"/>
      <c r="DI10" s="684"/>
      <c r="DJ10" s="684"/>
      <c r="DK10" s="684"/>
      <c r="DL10" s="684"/>
      <c r="DM10" s="684"/>
      <c r="DN10" s="684"/>
      <c r="DO10" s="684"/>
      <c r="DP10" s="685"/>
      <c r="DQ10" s="692">
        <v>2754</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1016053</v>
      </c>
      <c r="S11" s="684"/>
      <c r="T11" s="684"/>
      <c r="U11" s="684"/>
      <c r="V11" s="684"/>
      <c r="W11" s="684"/>
      <c r="X11" s="684"/>
      <c r="Y11" s="685"/>
      <c r="Z11" s="688">
        <v>4.4000000000000004</v>
      </c>
      <c r="AA11" s="689"/>
      <c r="AB11" s="689"/>
      <c r="AC11" s="701"/>
      <c r="AD11" s="692">
        <v>1016053</v>
      </c>
      <c r="AE11" s="684"/>
      <c r="AF11" s="684"/>
      <c r="AG11" s="684"/>
      <c r="AH11" s="684"/>
      <c r="AI11" s="684"/>
      <c r="AJ11" s="684"/>
      <c r="AK11" s="685"/>
      <c r="AL11" s="688">
        <v>8.9</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469431</v>
      </c>
      <c r="BH11" s="684"/>
      <c r="BI11" s="684"/>
      <c r="BJ11" s="684"/>
      <c r="BK11" s="684"/>
      <c r="BL11" s="684"/>
      <c r="BM11" s="684"/>
      <c r="BN11" s="685"/>
      <c r="BO11" s="686">
        <v>6.5</v>
      </c>
      <c r="BP11" s="686"/>
      <c r="BQ11" s="686"/>
      <c r="BR11" s="686"/>
      <c r="BS11" s="692">
        <v>93110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331602</v>
      </c>
      <c r="CS11" s="684"/>
      <c r="CT11" s="684"/>
      <c r="CU11" s="684"/>
      <c r="CV11" s="684"/>
      <c r="CW11" s="684"/>
      <c r="CX11" s="684"/>
      <c r="CY11" s="685"/>
      <c r="CZ11" s="686">
        <v>1.5</v>
      </c>
      <c r="DA11" s="686"/>
      <c r="DB11" s="686"/>
      <c r="DC11" s="686"/>
      <c r="DD11" s="692">
        <v>90828</v>
      </c>
      <c r="DE11" s="684"/>
      <c r="DF11" s="684"/>
      <c r="DG11" s="684"/>
      <c r="DH11" s="684"/>
      <c r="DI11" s="684"/>
      <c r="DJ11" s="684"/>
      <c r="DK11" s="684"/>
      <c r="DL11" s="684"/>
      <c r="DM11" s="684"/>
      <c r="DN11" s="684"/>
      <c r="DO11" s="684"/>
      <c r="DP11" s="685"/>
      <c r="DQ11" s="692">
        <v>166520</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12672</v>
      </c>
      <c r="S12" s="684"/>
      <c r="T12" s="684"/>
      <c r="U12" s="684"/>
      <c r="V12" s="684"/>
      <c r="W12" s="684"/>
      <c r="X12" s="684"/>
      <c r="Y12" s="685"/>
      <c r="Z12" s="686">
        <v>0.1</v>
      </c>
      <c r="AA12" s="686"/>
      <c r="AB12" s="686"/>
      <c r="AC12" s="686"/>
      <c r="AD12" s="687">
        <v>12672</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3157413</v>
      </c>
      <c r="BH12" s="684"/>
      <c r="BI12" s="684"/>
      <c r="BJ12" s="684"/>
      <c r="BK12" s="684"/>
      <c r="BL12" s="684"/>
      <c r="BM12" s="684"/>
      <c r="BN12" s="685"/>
      <c r="BO12" s="686">
        <v>43.7</v>
      </c>
      <c r="BP12" s="686"/>
      <c r="BQ12" s="686"/>
      <c r="BR12" s="686"/>
      <c r="BS12" s="692" t="s">
        <v>239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144105</v>
      </c>
      <c r="CS12" s="684"/>
      <c r="CT12" s="684"/>
      <c r="CU12" s="684"/>
      <c r="CV12" s="684"/>
      <c r="CW12" s="684"/>
      <c r="CX12" s="684"/>
      <c r="CY12" s="685"/>
      <c r="CZ12" s="686">
        <v>0.6</v>
      </c>
      <c r="DA12" s="686"/>
      <c r="DB12" s="686"/>
      <c r="DC12" s="686"/>
      <c r="DD12" s="692" t="s">
        <v>137</v>
      </c>
      <c r="DE12" s="684"/>
      <c r="DF12" s="684"/>
      <c r="DG12" s="684"/>
      <c r="DH12" s="684"/>
      <c r="DI12" s="684"/>
      <c r="DJ12" s="684"/>
      <c r="DK12" s="684"/>
      <c r="DL12" s="684"/>
      <c r="DM12" s="684"/>
      <c r="DN12" s="684"/>
      <c r="DO12" s="684"/>
      <c r="DP12" s="685"/>
      <c r="DQ12" s="692">
        <v>103742</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239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3138235</v>
      </c>
      <c r="BH13" s="684"/>
      <c r="BI13" s="684"/>
      <c r="BJ13" s="684"/>
      <c r="BK13" s="684"/>
      <c r="BL13" s="684"/>
      <c r="BM13" s="684"/>
      <c r="BN13" s="685"/>
      <c r="BO13" s="686">
        <v>43.4</v>
      </c>
      <c r="BP13" s="686"/>
      <c r="BQ13" s="686"/>
      <c r="BR13" s="686"/>
      <c r="BS13" s="692" t="s">
        <v>137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1861670</v>
      </c>
      <c r="CS13" s="684"/>
      <c r="CT13" s="684"/>
      <c r="CU13" s="684"/>
      <c r="CV13" s="684"/>
      <c r="CW13" s="684"/>
      <c r="CX13" s="684"/>
      <c r="CY13" s="685"/>
      <c r="CZ13" s="686">
        <v>8.4</v>
      </c>
      <c r="DA13" s="686"/>
      <c r="DB13" s="686"/>
      <c r="DC13" s="686"/>
      <c r="DD13" s="692">
        <v>605148</v>
      </c>
      <c r="DE13" s="684"/>
      <c r="DF13" s="684"/>
      <c r="DG13" s="684"/>
      <c r="DH13" s="684"/>
      <c r="DI13" s="684"/>
      <c r="DJ13" s="684"/>
      <c r="DK13" s="684"/>
      <c r="DL13" s="684"/>
      <c r="DM13" s="684"/>
      <c r="DN13" s="684"/>
      <c r="DO13" s="684"/>
      <c r="DP13" s="685"/>
      <c r="DQ13" s="692">
        <v>1325637</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30224</v>
      </c>
      <c r="S14" s="684"/>
      <c r="T14" s="684"/>
      <c r="U14" s="684"/>
      <c r="V14" s="684"/>
      <c r="W14" s="684"/>
      <c r="X14" s="684"/>
      <c r="Y14" s="685"/>
      <c r="Z14" s="686">
        <v>0.1</v>
      </c>
      <c r="AA14" s="686"/>
      <c r="AB14" s="686"/>
      <c r="AC14" s="686"/>
      <c r="AD14" s="687">
        <v>30224</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144926</v>
      </c>
      <c r="BH14" s="684"/>
      <c r="BI14" s="684"/>
      <c r="BJ14" s="684"/>
      <c r="BK14" s="684"/>
      <c r="BL14" s="684"/>
      <c r="BM14" s="684"/>
      <c r="BN14" s="685"/>
      <c r="BO14" s="686">
        <v>2</v>
      </c>
      <c r="BP14" s="686"/>
      <c r="BQ14" s="686"/>
      <c r="BR14" s="686"/>
      <c r="BS14" s="692" t="s">
        <v>137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750322</v>
      </c>
      <c r="CS14" s="684"/>
      <c r="CT14" s="684"/>
      <c r="CU14" s="684"/>
      <c r="CV14" s="684"/>
      <c r="CW14" s="684"/>
      <c r="CX14" s="684"/>
      <c r="CY14" s="685"/>
      <c r="CZ14" s="686">
        <v>3.4</v>
      </c>
      <c r="DA14" s="686"/>
      <c r="DB14" s="686"/>
      <c r="DC14" s="686"/>
      <c r="DD14" s="692">
        <v>47800</v>
      </c>
      <c r="DE14" s="684"/>
      <c r="DF14" s="684"/>
      <c r="DG14" s="684"/>
      <c r="DH14" s="684"/>
      <c r="DI14" s="684"/>
      <c r="DJ14" s="684"/>
      <c r="DK14" s="684"/>
      <c r="DL14" s="684"/>
      <c r="DM14" s="684"/>
      <c r="DN14" s="684"/>
      <c r="DO14" s="684"/>
      <c r="DP14" s="685"/>
      <c r="DQ14" s="692">
        <v>694383</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239</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239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382779</v>
      </c>
      <c r="BH15" s="684"/>
      <c r="BI15" s="684"/>
      <c r="BJ15" s="684"/>
      <c r="BK15" s="684"/>
      <c r="BL15" s="684"/>
      <c r="BM15" s="684"/>
      <c r="BN15" s="685"/>
      <c r="BO15" s="686">
        <v>5.3</v>
      </c>
      <c r="BP15" s="686"/>
      <c r="BQ15" s="686"/>
      <c r="BR15" s="686"/>
      <c r="BS15" s="692" t="s">
        <v>137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3001886</v>
      </c>
      <c r="CS15" s="684"/>
      <c r="CT15" s="684"/>
      <c r="CU15" s="684"/>
      <c r="CV15" s="684"/>
      <c r="CW15" s="684"/>
      <c r="CX15" s="684"/>
      <c r="CY15" s="685"/>
      <c r="CZ15" s="686">
        <v>13.5</v>
      </c>
      <c r="DA15" s="686"/>
      <c r="DB15" s="686"/>
      <c r="DC15" s="686"/>
      <c r="DD15" s="692">
        <v>903941</v>
      </c>
      <c r="DE15" s="684"/>
      <c r="DF15" s="684"/>
      <c r="DG15" s="684"/>
      <c r="DH15" s="684"/>
      <c r="DI15" s="684"/>
      <c r="DJ15" s="684"/>
      <c r="DK15" s="684"/>
      <c r="DL15" s="684"/>
      <c r="DM15" s="684"/>
      <c r="DN15" s="684"/>
      <c r="DO15" s="684"/>
      <c r="DP15" s="685"/>
      <c r="DQ15" s="692">
        <v>1907526</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9279</v>
      </c>
      <c r="S16" s="684"/>
      <c r="T16" s="684"/>
      <c r="U16" s="684"/>
      <c r="V16" s="684"/>
      <c r="W16" s="684"/>
      <c r="X16" s="684"/>
      <c r="Y16" s="685"/>
      <c r="Z16" s="686">
        <v>0</v>
      </c>
      <c r="AA16" s="686"/>
      <c r="AB16" s="686"/>
      <c r="AC16" s="686"/>
      <c r="AD16" s="687">
        <v>9279</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239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1160</v>
      </c>
      <c r="CS16" s="684"/>
      <c r="CT16" s="684"/>
      <c r="CU16" s="684"/>
      <c r="CV16" s="684"/>
      <c r="CW16" s="684"/>
      <c r="CX16" s="684"/>
      <c r="CY16" s="685"/>
      <c r="CZ16" s="686">
        <v>0</v>
      </c>
      <c r="DA16" s="686"/>
      <c r="DB16" s="686"/>
      <c r="DC16" s="686"/>
      <c r="DD16" s="692" t="s">
        <v>137</v>
      </c>
      <c r="DE16" s="684"/>
      <c r="DF16" s="684"/>
      <c r="DG16" s="684"/>
      <c r="DH16" s="684"/>
      <c r="DI16" s="684"/>
      <c r="DJ16" s="684"/>
      <c r="DK16" s="684"/>
      <c r="DL16" s="684"/>
      <c r="DM16" s="684"/>
      <c r="DN16" s="684"/>
      <c r="DO16" s="684"/>
      <c r="DP16" s="685"/>
      <c r="DQ16" s="692">
        <v>1134</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144779</v>
      </c>
      <c r="S17" s="684"/>
      <c r="T17" s="684"/>
      <c r="U17" s="684"/>
      <c r="V17" s="684"/>
      <c r="W17" s="684"/>
      <c r="X17" s="684"/>
      <c r="Y17" s="685"/>
      <c r="Z17" s="686">
        <v>0.6</v>
      </c>
      <c r="AA17" s="686"/>
      <c r="AB17" s="686"/>
      <c r="AC17" s="686"/>
      <c r="AD17" s="687">
        <v>144779</v>
      </c>
      <c r="AE17" s="687"/>
      <c r="AF17" s="687"/>
      <c r="AG17" s="687"/>
      <c r="AH17" s="687"/>
      <c r="AI17" s="687"/>
      <c r="AJ17" s="687"/>
      <c r="AK17" s="687"/>
      <c r="AL17" s="688">
        <v>1.3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239</v>
      </c>
      <c r="BH17" s="684"/>
      <c r="BI17" s="684"/>
      <c r="BJ17" s="684"/>
      <c r="BK17" s="684"/>
      <c r="BL17" s="684"/>
      <c r="BM17" s="684"/>
      <c r="BN17" s="685"/>
      <c r="BO17" s="686" t="s">
        <v>239</v>
      </c>
      <c r="BP17" s="686"/>
      <c r="BQ17" s="686"/>
      <c r="BR17" s="686"/>
      <c r="BS17" s="692" t="s">
        <v>239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1627178</v>
      </c>
      <c r="CS17" s="684"/>
      <c r="CT17" s="684"/>
      <c r="CU17" s="684"/>
      <c r="CV17" s="684"/>
      <c r="CW17" s="684"/>
      <c r="CX17" s="684"/>
      <c r="CY17" s="685"/>
      <c r="CZ17" s="686">
        <v>7.3</v>
      </c>
      <c r="DA17" s="686"/>
      <c r="DB17" s="686"/>
      <c r="DC17" s="686"/>
      <c r="DD17" s="692" t="s">
        <v>239</v>
      </c>
      <c r="DE17" s="684"/>
      <c r="DF17" s="684"/>
      <c r="DG17" s="684"/>
      <c r="DH17" s="684"/>
      <c r="DI17" s="684"/>
      <c r="DJ17" s="684"/>
      <c r="DK17" s="684"/>
      <c r="DL17" s="684"/>
      <c r="DM17" s="684"/>
      <c r="DN17" s="684"/>
      <c r="DO17" s="684"/>
      <c r="DP17" s="685"/>
      <c r="DQ17" s="692">
        <v>1622974</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70513</v>
      </c>
      <c r="S18" s="684"/>
      <c r="T18" s="684"/>
      <c r="U18" s="684"/>
      <c r="V18" s="684"/>
      <c r="W18" s="684"/>
      <c r="X18" s="684"/>
      <c r="Y18" s="685"/>
      <c r="Z18" s="686">
        <v>0.3</v>
      </c>
      <c r="AA18" s="686"/>
      <c r="AB18" s="686"/>
      <c r="AC18" s="686"/>
      <c r="AD18" s="687">
        <v>70513</v>
      </c>
      <c r="AE18" s="687"/>
      <c r="AF18" s="687"/>
      <c r="AG18" s="687"/>
      <c r="AH18" s="687"/>
      <c r="AI18" s="687"/>
      <c r="AJ18" s="687"/>
      <c r="AK18" s="687"/>
      <c r="AL18" s="688">
        <v>0.6</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239</v>
      </c>
      <c r="BP18" s="686"/>
      <c r="BQ18" s="686"/>
      <c r="BR18" s="686"/>
      <c r="BS18" s="692" t="s">
        <v>239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137</v>
      </c>
      <c r="DA18" s="686"/>
      <c r="DB18" s="686"/>
      <c r="DC18" s="686"/>
      <c r="DD18" s="692" t="s">
        <v>137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4467</v>
      </c>
      <c r="S19" s="684"/>
      <c r="T19" s="684"/>
      <c r="U19" s="684"/>
      <c r="V19" s="684"/>
      <c r="W19" s="684"/>
      <c r="X19" s="684"/>
      <c r="Y19" s="685"/>
      <c r="Z19" s="686">
        <v>0</v>
      </c>
      <c r="AA19" s="686"/>
      <c r="AB19" s="686"/>
      <c r="AC19" s="686"/>
      <c r="AD19" s="687">
        <v>4467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25</v>
      </c>
      <c r="BH19" s="684"/>
      <c r="BI19" s="684"/>
      <c r="BJ19" s="684"/>
      <c r="BK19" s="684"/>
      <c r="BL19" s="684"/>
      <c r="BM19" s="684"/>
      <c r="BN19" s="685"/>
      <c r="BO19" s="686">
        <v>0</v>
      </c>
      <c r="BP19" s="686"/>
      <c r="BQ19" s="686"/>
      <c r="BR19" s="686"/>
      <c r="BS19" s="692" t="s">
        <v>239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137</v>
      </c>
      <c r="DA19" s="686"/>
      <c r="DB19" s="686"/>
      <c r="DC19" s="686"/>
      <c r="DD19" s="692" t="s">
        <v>239</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1209</v>
      </c>
      <c r="S20" s="684"/>
      <c r="T20" s="684"/>
      <c r="U20" s="684"/>
      <c r="V20" s="684"/>
      <c r="W20" s="684"/>
      <c r="X20" s="684"/>
      <c r="Y20" s="685"/>
      <c r="Z20" s="686">
        <v>0</v>
      </c>
      <c r="AA20" s="686"/>
      <c r="AB20" s="686"/>
      <c r="AC20" s="686"/>
      <c r="AD20" s="687">
        <v>1209</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25</v>
      </c>
      <c r="BH20" s="684"/>
      <c r="BI20" s="684"/>
      <c r="BJ20" s="684"/>
      <c r="BK20" s="684"/>
      <c r="BL20" s="684"/>
      <c r="BM20" s="684"/>
      <c r="BN20" s="685"/>
      <c r="BO20" s="686">
        <v>0</v>
      </c>
      <c r="BP20" s="686"/>
      <c r="BQ20" s="686"/>
      <c r="BR20" s="686"/>
      <c r="BS20" s="692" t="s">
        <v>137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22186151</v>
      </c>
      <c r="CS20" s="684"/>
      <c r="CT20" s="684"/>
      <c r="CU20" s="684"/>
      <c r="CV20" s="684"/>
      <c r="CW20" s="684"/>
      <c r="CX20" s="684"/>
      <c r="CY20" s="685"/>
      <c r="CZ20" s="686">
        <v>100</v>
      </c>
      <c r="DA20" s="686"/>
      <c r="DB20" s="686"/>
      <c r="DC20" s="686"/>
      <c r="DD20" s="692">
        <v>1979625</v>
      </c>
      <c r="DE20" s="684"/>
      <c r="DF20" s="684"/>
      <c r="DG20" s="684"/>
      <c r="DH20" s="684"/>
      <c r="DI20" s="684"/>
      <c r="DJ20" s="684"/>
      <c r="DK20" s="684"/>
      <c r="DL20" s="684"/>
      <c r="DM20" s="684"/>
      <c r="DN20" s="684"/>
      <c r="DO20" s="684"/>
      <c r="DP20" s="685"/>
      <c r="DQ20" s="692">
        <v>13725961</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68590</v>
      </c>
      <c r="S21" s="684"/>
      <c r="T21" s="684"/>
      <c r="U21" s="684"/>
      <c r="V21" s="684"/>
      <c r="W21" s="684"/>
      <c r="X21" s="684"/>
      <c r="Y21" s="685"/>
      <c r="Z21" s="686">
        <v>0.3</v>
      </c>
      <c r="AA21" s="686"/>
      <c r="AB21" s="686"/>
      <c r="AC21" s="686"/>
      <c r="AD21" s="687">
        <v>68590</v>
      </c>
      <c r="AE21" s="687"/>
      <c r="AF21" s="687"/>
      <c r="AG21" s="687"/>
      <c r="AH21" s="687"/>
      <c r="AI21" s="687"/>
      <c r="AJ21" s="687"/>
      <c r="AK21" s="687"/>
      <c r="AL21" s="688">
        <v>0.6</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25</v>
      </c>
      <c r="BH21" s="684"/>
      <c r="BI21" s="684"/>
      <c r="BJ21" s="684"/>
      <c r="BK21" s="684"/>
      <c r="BL21" s="684"/>
      <c r="BM21" s="684"/>
      <c r="BN21" s="685"/>
      <c r="BO21" s="686">
        <v>0</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3041519</v>
      </c>
      <c r="S22" s="684"/>
      <c r="T22" s="684"/>
      <c r="U22" s="684"/>
      <c r="V22" s="684"/>
      <c r="W22" s="684"/>
      <c r="X22" s="684"/>
      <c r="Y22" s="685"/>
      <c r="Z22" s="686">
        <v>13.2</v>
      </c>
      <c r="AA22" s="686"/>
      <c r="AB22" s="686"/>
      <c r="AC22" s="686"/>
      <c r="AD22" s="687">
        <v>2765826</v>
      </c>
      <c r="AE22" s="687"/>
      <c r="AF22" s="687"/>
      <c r="AG22" s="687"/>
      <c r="AH22" s="687"/>
      <c r="AI22" s="687"/>
      <c r="AJ22" s="687"/>
      <c r="AK22" s="687"/>
      <c r="AL22" s="688">
        <v>24.1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239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2765826</v>
      </c>
      <c r="S23" s="684"/>
      <c r="T23" s="684"/>
      <c r="U23" s="684"/>
      <c r="V23" s="684"/>
      <c r="W23" s="684"/>
      <c r="X23" s="684"/>
      <c r="Y23" s="685"/>
      <c r="Z23" s="686">
        <v>12</v>
      </c>
      <c r="AA23" s="686"/>
      <c r="AB23" s="686"/>
      <c r="AC23" s="686"/>
      <c r="AD23" s="687">
        <v>2765826</v>
      </c>
      <c r="AE23" s="687"/>
      <c r="AF23" s="687"/>
      <c r="AG23" s="687"/>
      <c r="AH23" s="687"/>
      <c r="AI23" s="687"/>
      <c r="AJ23" s="687"/>
      <c r="AK23" s="687"/>
      <c r="AL23" s="688">
        <v>24.1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239</v>
      </c>
      <c r="BP23" s="686"/>
      <c r="BQ23" s="686"/>
      <c r="BR23" s="686"/>
      <c r="BS23" s="692" t="s">
        <v>137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275623</v>
      </c>
      <c r="S24" s="684"/>
      <c r="T24" s="684"/>
      <c r="U24" s="684"/>
      <c r="V24" s="684"/>
      <c r="W24" s="684"/>
      <c r="X24" s="684"/>
      <c r="Y24" s="685"/>
      <c r="Z24" s="686">
        <v>1.2</v>
      </c>
      <c r="AA24" s="686"/>
      <c r="AB24" s="686"/>
      <c r="AC24" s="686"/>
      <c r="AD24" s="687" t="s">
        <v>239</v>
      </c>
      <c r="AE24" s="687"/>
      <c r="AF24" s="687"/>
      <c r="AG24" s="687"/>
      <c r="AH24" s="687"/>
      <c r="AI24" s="687"/>
      <c r="AJ24" s="687"/>
      <c r="AK24" s="687"/>
      <c r="AL24" s="688" t="s">
        <v>137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239</v>
      </c>
      <c r="BH24" s="684"/>
      <c r="BI24" s="684"/>
      <c r="BJ24" s="684"/>
      <c r="BK24" s="684"/>
      <c r="BL24" s="684"/>
      <c r="BM24" s="684"/>
      <c r="BN24" s="685"/>
      <c r="BO24" s="686" t="s">
        <v>137</v>
      </c>
      <c r="BP24" s="686"/>
      <c r="BQ24" s="686"/>
      <c r="BR24" s="686"/>
      <c r="BS24" s="692" t="s">
        <v>239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10387283</v>
      </c>
      <c r="CS24" s="673"/>
      <c r="CT24" s="673"/>
      <c r="CU24" s="673"/>
      <c r="CV24" s="673"/>
      <c r="CW24" s="673"/>
      <c r="CX24" s="673"/>
      <c r="CY24" s="674"/>
      <c r="CZ24" s="677">
        <v>46.8</v>
      </c>
      <c r="DA24" s="678"/>
      <c r="DB24" s="678"/>
      <c r="DC24" s="697"/>
      <c r="DD24" s="722">
        <v>5801787</v>
      </c>
      <c r="DE24" s="673"/>
      <c r="DF24" s="673"/>
      <c r="DG24" s="673"/>
      <c r="DH24" s="673"/>
      <c r="DI24" s="673"/>
      <c r="DJ24" s="673"/>
      <c r="DK24" s="674"/>
      <c r="DL24" s="722">
        <v>5502598</v>
      </c>
      <c r="DM24" s="673"/>
      <c r="DN24" s="673"/>
      <c r="DO24" s="673"/>
      <c r="DP24" s="673"/>
      <c r="DQ24" s="673"/>
      <c r="DR24" s="673"/>
      <c r="DS24" s="673"/>
      <c r="DT24" s="673"/>
      <c r="DU24" s="673"/>
      <c r="DV24" s="674"/>
      <c r="DW24" s="677">
        <v>45.4</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v>70</v>
      </c>
      <c r="S25" s="684"/>
      <c r="T25" s="684"/>
      <c r="U25" s="684"/>
      <c r="V25" s="684"/>
      <c r="W25" s="684"/>
      <c r="X25" s="684"/>
      <c r="Y25" s="685"/>
      <c r="Z25" s="686">
        <v>0</v>
      </c>
      <c r="AA25" s="686"/>
      <c r="AB25" s="686"/>
      <c r="AC25" s="686"/>
      <c r="AD25" s="687" t="s">
        <v>239</v>
      </c>
      <c r="AE25" s="687"/>
      <c r="AF25" s="687"/>
      <c r="AG25" s="687"/>
      <c r="AH25" s="687"/>
      <c r="AI25" s="687"/>
      <c r="AJ25" s="687"/>
      <c r="AK25" s="687"/>
      <c r="AL25" s="688" t="s">
        <v>137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137</v>
      </c>
      <c r="BP25" s="686"/>
      <c r="BQ25" s="686"/>
      <c r="BR25" s="686"/>
      <c r="BS25" s="692" t="s">
        <v>239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2846514</v>
      </c>
      <c r="CS25" s="719"/>
      <c r="CT25" s="719"/>
      <c r="CU25" s="719"/>
      <c r="CV25" s="719"/>
      <c r="CW25" s="719"/>
      <c r="CX25" s="719"/>
      <c r="CY25" s="720"/>
      <c r="CZ25" s="688">
        <v>12.8</v>
      </c>
      <c r="DA25" s="717"/>
      <c r="DB25" s="717"/>
      <c r="DC25" s="721"/>
      <c r="DD25" s="692">
        <v>2631626</v>
      </c>
      <c r="DE25" s="719"/>
      <c r="DF25" s="719"/>
      <c r="DG25" s="719"/>
      <c r="DH25" s="719"/>
      <c r="DI25" s="719"/>
      <c r="DJ25" s="719"/>
      <c r="DK25" s="720"/>
      <c r="DL25" s="692">
        <v>2630858</v>
      </c>
      <c r="DM25" s="719"/>
      <c r="DN25" s="719"/>
      <c r="DO25" s="719"/>
      <c r="DP25" s="719"/>
      <c r="DQ25" s="719"/>
      <c r="DR25" s="719"/>
      <c r="DS25" s="719"/>
      <c r="DT25" s="719"/>
      <c r="DU25" s="719"/>
      <c r="DV25" s="720"/>
      <c r="DW25" s="688">
        <v>21.7</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11691161</v>
      </c>
      <c r="S26" s="684"/>
      <c r="T26" s="684"/>
      <c r="U26" s="684"/>
      <c r="V26" s="684"/>
      <c r="W26" s="684"/>
      <c r="X26" s="684"/>
      <c r="Y26" s="685"/>
      <c r="Z26" s="686">
        <v>50.8</v>
      </c>
      <c r="AA26" s="686"/>
      <c r="AB26" s="686"/>
      <c r="AC26" s="686"/>
      <c r="AD26" s="687">
        <v>11415468</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1914593</v>
      </c>
      <c r="CS26" s="684"/>
      <c r="CT26" s="684"/>
      <c r="CU26" s="684"/>
      <c r="CV26" s="684"/>
      <c r="CW26" s="684"/>
      <c r="CX26" s="684"/>
      <c r="CY26" s="685"/>
      <c r="CZ26" s="688">
        <v>8.6</v>
      </c>
      <c r="DA26" s="717"/>
      <c r="DB26" s="717"/>
      <c r="DC26" s="721"/>
      <c r="DD26" s="692">
        <v>1734260</v>
      </c>
      <c r="DE26" s="684"/>
      <c r="DF26" s="684"/>
      <c r="DG26" s="684"/>
      <c r="DH26" s="684"/>
      <c r="DI26" s="684"/>
      <c r="DJ26" s="684"/>
      <c r="DK26" s="685"/>
      <c r="DL26" s="692" t="s">
        <v>239</v>
      </c>
      <c r="DM26" s="684"/>
      <c r="DN26" s="684"/>
      <c r="DO26" s="684"/>
      <c r="DP26" s="684"/>
      <c r="DQ26" s="684"/>
      <c r="DR26" s="684"/>
      <c r="DS26" s="684"/>
      <c r="DT26" s="684"/>
      <c r="DU26" s="684"/>
      <c r="DV26" s="685"/>
      <c r="DW26" s="688" t="s">
        <v>137</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10426</v>
      </c>
      <c r="S27" s="684"/>
      <c r="T27" s="684"/>
      <c r="U27" s="684"/>
      <c r="V27" s="684"/>
      <c r="W27" s="684"/>
      <c r="X27" s="684"/>
      <c r="Y27" s="685"/>
      <c r="Z27" s="686">
        <v>0</v>
      </c>
      <c r="AA27" s="686"/>
      <c r="AB27" s="686"/>
      <c r="AC27" s="686"/>
      <c r="AD27" s="687">
        <v>10426</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7230114</v>
      </c>
      <c r="BH27" s="684"/>
      <c r="BI27" s="684"/>
      <c r="BJ27" s="684"/>
      <c r="BK27" s="684"/>
      <c r="BL27" s="684"/>
      <c r="BM27" s="684"/>
      <c r="BN27" s="685"/>
      <c r="BO27" s="686">
        <v>100</v>
      </c>
      <c r="BP27" s="686"/>
      <c r="BQ27" s="686"/>
      <c r="BR27" s="686"/>
      <c r="BS27" s="692">
        <v>126677</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5913591</v>
      </c>
      <c r="CS27" s="719"/>
      <c r="CT27" s="719"/>
      <c r="CU27" s="719"/>
      <c r="CV27" s="719"/>
      <c r="CW27" s="719"/>
      <c r="CX27" s="719"/>
      <c r="CY27" s="720"/>
      <c r="CZ27" s="688">
        <v>26.7</v>
      </c>
      <c r="DA27" s="717"/>
      <c r="DB27" s="717"/>
      <c r="DC27" s="721"/>
      <c r="DD27" s="692">
        <v>1547187</v>
      </c>
      <c r="DE27" s="719"/>
      <c r="DF27" s="719"/>
      <c r="DG27" s="719"/>
      <c r="DH27" s="719"/>
      <c r="DI27" s="719"/>
      <c r="DJ27" s="719"/>
      <c r="DK27" s="720"/>
      <c r="DL27" s="692">
        <v>1546903</v>
      </c>
      <c r="DM27" s="719"/>
      <c r="DN27" s="719"/>
      <c r="DO27" s="719"/>
      <c r="DP27" s="719"/>
      <c r="DQ27" s="719"/>
      <c r="DR27" s="719"/>
      <c r="DS27" s="719"/>
      <c r="DT27" s="719"/>
      <c r="DU27" s="719"/>
      <c r="DV27" s="720"/>
      <c r="DW27" s="688">
        <v>12.8</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207506</v>
      </c>
      <c r="S28" s="684"/>
      <c r="T28" s="684"/>
      <c r="U28" s="684"/>
      <c r="V28" s="684"/>
      <c r="W28" s="684"/>
      <c r="X28" s="684"/>
      <c r="Y28" s="685"/>
      <c r="Z28" s="686">
        <v>0.9</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1627178</v>
      </c>
      <c r="CS28" s="684"/>
      <c r="CT28" s="684"/>
      <c r="CU28" s="684"/>
      <c r="CV28" s="684"/>
      <c r="CW28" s="684"/>
      <c r="CX28" s="684"/>
      <c r="CY28" s="685"/>
      <c r="CZ28" s="688">
        <v>7.3</v>
      </c>
      <c r="DA28" s="717"/>
      <c r="DB28" s="717"/>
      <c r="DC28" s="721"/>
      <c r="DD28" s="692">
        <v>1622974</v>
      </c>
      <c r="DE28" s="684"/>
      <c r="DF28" s="684"/>
      <c r="DG28" s="684"/>
      <c r="DH28" s="684"/>
      <c r="DI28" s="684"/>
      <c r="DJ28" s="684"/>
      <c r="DK28" s="685"/>
      <c r="DL28" s="692">
        <v>1324837</v>
      </c>
      <c r="DM28" s="684"/>
      <c r="DN28" s="684"/>
      <c r="DO28" s="684"/>
      <c r="DP28" s="684"/>
      <c r="DQ28" s="684"/>
      <c r="DR28" s="684"/>
      <c r="DS28" s="684"/>
      <c r="DT28" s="684"/>
      <c r="DU28" s="684"/>
      <c r="DV28" s="685"/>
      <c r="DW28" s="688">
        <v>10.9</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160953</v>
      </c>
      <c r="S29" s="684"/>
      <c r="T29" s="684"/>
      <c r="U29" s="684"/>
      <c r="V29" s="684"/>
      <c r="W29" s="684"/>
      <c r="X29" s="684"/>
      <c r="Y29" s="685"/>
      <c r="Z29" s="686">
        <v>0.7</v>
      </c>
      <c r="AA29" s="686"/>
      <c r="AB29" s="686"/>
      <c r="AC29" s="686"/>
      <c r="AD29" s="687">
        <v>17603</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1627113</v>
      </c>
      <c r="CS29" s="719"/>
      <c r="CT29" s="719"/>
      <c r="CU29" s="719"/>
      <c r="CV29" s="719"/>
      <c r="CW29" s="719"/>
      <c r="CX29" s="719"/>
      <c r="CY29" s="720"/>
      <c r="CZ29" s="688">
        <v>7.3</v>
      </c>
      <c r="DA29" s="717"/>
      <c r="DB29" s="717"/>
      <c r="DC29" s="721"/>
      <c r="DD29" s="692">
        <v>1622909</v>
      </c>
      <c r="DE29" s="719"/>
      <c r="DF29" s="719"/>
      <c r="DG29" s="719"/>
      <c r="DH29" s="719"/>
      <c r="DI29" s="719"/>
      <c r="DJ29" s="719"/>
      <c r="DK29" s="720"/>
      <c r="DL29" s="692">
        <v>1324772</v>
      </c>
      <c r="DM29" s="719"/>
      <c r="DN29" s="719"/>
      <c r="DO29" s="719"/>
      <c r="DP29" s="719"/>
      <c r="DQ29" s="719"/>
      <c r="DR29" s="719"/>
      <c r="DS29" s="719"/>
      <c r="DT29" s="719"/>
      <c r="DU29" s="719"/>
      <c r="DV29" s="720"/>
      <c r="DW29" s="688">
        <v>10.9</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200643</v>
      </c>
      <c r="S30" s="684"/>
      <c r="T30" s="684"/>
      <c r="U30" s="684"/>
      <c r="V30" s="684"/>
      <c r="W30" s="684"/>
      <c r="X30" s="684"/>
      <c r="Y30" s="685"/>
      <c r="Z30" s="686">
        <v>0.9</v>
      </c>
      <c r="AA30" s="686"/>
      <c r="AB30" s="686"/>
      <c r="AC30" s="686"/>
      <c r="AD30" s="687" t="s">
        <v>239</v>
      </c>
      <c r="AE30" s="687"/>
      <c r="AF30" s="687"/>
      <c r="AG30" s="687"/>
      <c r="AH30" s="687"/>
      <c r="AI30" s="687"/>
      <c r="AJ30" s="687"/>
      <c r="AK30" s="687"/>
      <c r="AL30" s="688" t="s">
        <v>137</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1554409</v>
      </c>
      <c r="CS30" s="684"/>
      <c r="CT30" s="684"/>
      <c r="CU30" s="684"/>
      <c r="CV30" s="684"/>
      <c r="CW30" s="684"/>
      <c r="CX30" s="684"/>
      <c r="CY30" s="685"/>
      <c r="CZ30" s="688">
        <v>7</v>
      </c>
      <c r="DA30" s="717"/>
      <c r="DB30" s="717"/>
      <c r="DC30" s="721"/>
      <c r="DD30" s="692">
        <v>1550205</v>
      </c>
      <c r="DE30" s="684"/>
      <c r="DF30" s="684"/>
      <c r="DG30" s="684"/>
      <c r="DH30" s="684"/>
      <c r="DI30" s="684"/>
      <c r="DJ30" s="684"/>
      <c r="DK30" s="685"/>
      <c r="DL30" s="692">
        <v>1252068</v>
      </c>
      <c r="DM30" s="684"/>
      <c r="DN30" s="684"/>
      <c r="DO30" s="684"/>
      <c r="DP30" s="684"/>
      <c r="DQ30" s="684"/>
      <c r="DR30" s="684"/>
      <c r="DS30" s="684"/>
      <c r="DT30" s="684"/>
      <c r="DU30" s="684"/>
      <c r="DV30" s="685"/>
      <c r="DW30" s="688">
        <v>10.3</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3947941</v>
      </c>
      <c r="S31" s="684"/>
      <c r="T31" s="684"/>
      <c r="U31" s="684"/>
      <c r="V31" s="684"/>
      <c r="W31" s="684"/>
      <c r="X31" s="684"/>
      <c r="Y31" s="685"/>
      <c r="Z31" s="686">
        <v>17.100000000000001</v>
      </c>
      <c r="AA31" s="686"/>
      <c r="AB31" s="686"/>
      <c r="AC31" s="686"/>
      <c r="AD31" s="687" t="s">
        <v>137</v>
      </c>
      <c r="AE31" s="687"/>
      <c r="AF31" s="687"/>
      <c r="AG31" s="687"/>
      <c r="AH31" s="687"/>
      <c r="AI31" s="687"/>
      <c r="AJ31" s="687"/>
      <c r="AK31" s="687"/>
      <c r="AL31" s="688" t="s">
        <v>137</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99.3</v>
      </c>
      <c r="BH31" s="738"/>
      <c r="BI31" s="738"/>
      <c r="BJ31" s="738"/>
      <c r="BK31" s="738"/>
      <c r="BL31" s="738"/>
      <c r="BM31" s="678">
        <v>97.8</v>
      </c>
      <c r="BN31" s="738"/>
      <c r="BO31" s="738"/>
      <c r="BP31" s="738"/>
      <c r="BQ31" s="739"/>
      <c r="BR31" s="751">
        <v>99.3</v>
      </c>
      <c r="BS31" s="738"/>
      <c r="BT31" s="738"/>
      <c r="BU31" s="738"/>
      <c r="BV31" s="738"/>
      <c r="BW31" s="738"/>
      <c r="BX31" s="678">
        <v>97.6</v>
      </c>
      <c r="BY31" s="738"/>
      <c r="BZ31" s="738"/>
      <c r="CA31" s="738"/>
      <c r="CB31" s="739"/>
      <c r="CD31" s="725"/>
      <c r="CE31" s="726"/>
      <c r="CF31" s="698" t="s">
        <v>312</v>
      </c>
      <c r="CG31" s="699"/>
      <c r="CH31" s="699"/>
      <c r="CI31" s="699"/>
      <c r="CJ31" s="699"/>
      <c r="CK31" s="699"/>
      <c r="CL31" s="699"/>
      <c r="CM31" s="699"/>
      <c r="CN31" s="699"/>
      <c r="CO31" s="699"/>
      <c r="CP31" s="699"/>
      <c r="CQ31" s="700"/>
      <c r="CR31" s="683">
        <v>72704</v>
      </c>
      <c r="CS31" s="719"/>
      <c r="CT31" s="719"/>
      <c r="CU31" s="719"/>
      <c r="CV31" s="719"/>
      <c r="CW31" s="719"/>
      <c r="CX31" s="719"/>
      <c r="CY31" s="720"/>
      <c r="CZ31" s="688">
        <v>0.3</v>
      </c>
      <c r="DA31" s="717"/>
      <c r="DB31" s="717"/>
      <c r="DC31" s="721"/>
      <c r="DD31" s="692">
        <v>72704</v>
      </c>
      <c r="DE31" s="719"/>
      <c r="DF31" s="719"/>
      <c r="DG31" s="719"/>
      <c r="DH31" s="719"/>
      <c r="DI31" s="719"/>
      <c r="DJ31" s="719"/>
      <c r="DK31" s="720"/>
      <c r="DL31" s="692">
        <v>72704</v>
      </c>
      <c r="DM31" s="719"/>
      <c r="DN31" s="719"/>
      <c r="DO31" s="719"/>
      <c r="DP31" s="719"/>
      <c r="DQ31" s="719"/>
      <c r="DR31" s="719"/>
      <c r="DS31" s="719"/>
      <c r="DT31" s="719"/>
      <c r="DU31" s="719"/>
      <c r="DV31" s="720"/>
      <c r="DW31" s="688">
        <v>0.6</v>
      </c>
      <c r="DX31" s="717"/>
      <c r="DY31" s="717"/>
      <c r="DZ31" s="717"/>
      <c r="EA31" s="717"/>
      <c r="EB31" s="717"/>
      <c r="EC31" s="718"/>
    </row>
    <row r="32" spans="2:133" ht="11.25" customHeight="1">
      <c r="B32" s="729" t="s">
        <v>313</v>
      </c>
      <c r="C32" s="730"/>
      <c r="D32" s="730"/>
      <c r="E32" s="730"/>
      <c r="F32" s="730"/>
      <c r="G32" s="730"/>
      <c r="H32" s="730"/>
      <c r="I32" s="730"/>
      <c r="J32" s="730"/>
      <c r="K32" s="730"/>
      <c r="L32" s="730"/>
      <c r="M32" s="730"/>
      <c r="N32" s="730"/>
      <c r="O32" s="730"/>
      <c r="P32" s="730"/>
      <c r="Q32" s="731"/>
      <c r="R32" s="683">
        <v>651</v>
      </c>
      <c r="S32" s="684"/>
      <c r="T32" s="684"/>
      <c r="U32" s="684"/>
      <c r="V32" s="684"/>
      <c r="W32" s="684"/>
      <c r="X32" s="684"/>
      <c r="Y32" s="685"/>
      <c r="Z32" s="686">
        <v>0</v>
      </c>
      <c r="AA32" s="686"/>
      <c r="AB32" s="686"/>
      <c r="AC32" s="686"/>
      <c r="AD32" s="687">
        <v>651</v>
      </c>
      <c r="AE32" s="687"/>
      <c r="AF32" s="687"/>
      <c r="AG32" s="687"/>
      <c r="AH32" s="687"/>
      <c r="AI32" s="687"/>
      <c r="AJ32" s="687"/>
      <c r="AK32" s="687"/>
      <c r="AL32" s="688">
        <v>0</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99.2</v>
      </c>
      <c r="BH32" s="719"/>
      <c r="BI32" s="719"/>
      <c r="BJ32" s="719"/>
      <c r="BK32" s="719"/>
      <c r="BL32" s="719"/>
      <c r="BM32" s="689">
        <v>97.6</v>
      </c>
      <c r="BN32" s="749"/>
      <c r="BO32" s="749"/>
      <c r="BP32" s="749"/>
      <c r="BQ32" s="750"/>
      <c r="BR32" s="752">
        <v>99.3</v>
      </c>
      <c r="BS32" s="719"/>
      <c r="BT32" s="719"/>
      <c r="BU32" s="719"/>
      <c r="BV32" s="719"/>
      <c r="BW32" s="719"/>
      <c r="BX32" s="689">
        <v>97.5</v>
      </c>
      <c r="BY32" s="749"/>
      <c r="BZ32" s="749"/>
      <c r="CA32" s="749"/>
      <c r="CB32" s="750"/>
      <c r="CD32" s="727"/>
      <c r="CE32" s="728"/>
      <c r="CF32" s="698" t="s">
        <v>316</v>
      </c>
      <c r="CG32" s="699"/>
      <c r="CH32" s="699"/>
      <c r="CI32" s="699"/>
      <c r="CJ32" s="699"/>
      <c r="CK32" s="699"/>
      <c r="CL32" s="699"/>
      <c r="CM32" s="699"/>
      <c r="CN32" s="699"/>
      <c r="CO32" s="699"/>
      <c r="CP32" s="699"/>
      <c r="CQ32" s="700"/>
      <c r="CR32" s="683">
        <v>65</v>
      </c>
      <c r="CS32" s="684"/>
      <c r="CT32" s="684"/>
      <c r="CU32" s="684"/>
      <c r="CV32" s="684"/>
      <c r="CW32" s="684"/>
      <c r="CX32" s="684"/>
      <c r="CY32" s="685"/>
      <c r="CZ32" s="688">
        <v>0</v>
      </c>
      <c r="DA32" s="717"/>
      <c r="DB32" s="717"/>
      <c r="DC32" s="721"/>
      <c r="DD32" s="692">
        <v>65</v>
      </c>
      <c r="DE32" s="684"/>
      <c r="DF32" s="684"/>
      <c r="DG32" s="684"/>
      <c r="DH32" s="684"/>
      <c r="DI32" s="684"/>
      <c r="DJ32" s="684"/>
      <c r="DK32" s="685"/>
      <c r="DL32" s="692">
        <v>65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1712976</v>
      </c>
      <c r="S33" s="684"/>
      <c r="T33" s="684"/>
      <c r="U33" s="684"/>
      <c r="V33" s="684"/>
      <c r="W33" s="684"/>
      <c r="X33" s="684"/>
      <c r="Y33" s="685"/>
      <c r="Z33" s="686">
        <v>7.4</v>
      </c>
      <c r="AA33" s="686"/>
      <c r="AB33" s="686"/>
      <c r="AC33" s="686"/>
      <c r="AD33" s="687" t="s">
        <v>239</v>
      </c>
      <c r="AE33" s="687"/>
      <c r="AF33" s="687"/>
      <c r="AG33" s="687"/>
      <c r="AH33" s="687"/>
      <c r="AI33" s="687"/>
      <c r="AJ33" s="687"/>
      <c r="AK33" s="687"/>
      <c r="AL33" s="688" t="s">
        <v>239</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99.4</v>
      </c>
      <c r="BH33" s="754"/>
      <c r="BI33" s="754"/>
      <c r="BJ33" s="754"/>
      <c r="BK33" s="754"/>
      <c r="BL33" s="754"/>
      <c r="BM33" s="755">
        <v>97.9</v>
      </c>
      <c r="BN33" s="754"/>
      <c r="BO33" s="754"/>
      <c r="BP33" s="754"/>
      <c r="BQ33" s="756"/>
      <c r="BR33" s="753">
        <v>99.4</v>
      </c>
      <c r="BS33" s="754"/>
      <c r="BT33" s="754"/>
      <c r="BU33" s="754"/>
      <c r="BV33" s="754"/>
      <c r="BW33" s="754"/>
      <c r="BX33" s="755">
        <v>97.7</v>
      </c>
      <c r="BY33" s="754"/>
      <c r="BZ33" s="754"/>
      <c r="CA33" s="754"/>
      <c r="CB33" s="756"/>
      <c r="CD33" s="698" t="s">
        <v>319</v>
      </c>
      <c r="CE33" s="699"/>
      <c r="CF33" s="699"/>
      <c r="CG33" s="699"/>
      <c r="CH33" s="699"/>
      <c r="CI33" s="699"/>
      <c r="CJ33" s="699"/>
      <c r="CK33" s="699"/>
      <c r="CL33" s="699"/>
      <c r="CM33" s="699"/>
      <c r="CN33" s="699"/>
      <c r="CO33" s="699"/>
      <c r="CP33" s="699"/>
      <c r="CQ33" s="700"/>
      <c r="CR33" s="683">
        <v>9818083</v>
      </c>
      <c r="CS33" s="719"/>
      <c r="CT33" s="719"/>
      <c r="CU33" s="719"/>
      <c r="CV33" s="719"/>
      <c r="CW33" s="719"/>
      <c r="CX33" s="719"/>
      <c r="CY33" s="720"/>
      <c r="CZ33" s="688">
        <v>44.3</v>
      </c>
      <c r="DA33" s="717"/>
      <c r="DB33" s="717"/>
      <c r="DC33" s="721"/>
      <c r="DD33" s="692">
        <v>7504639</v>
      </c>
      <c r="DE33" s="719"/>
      <c r="DF33" s="719"/>
      <c r="DG33" s="719"/>
      <c r="DH33" s="719"/>
      <c r="DI33" s="719"/>
      <c r="DJ33" s="719"/>
      <c r="DK33" s="720"/>
      <c r="DL33" s="692">
        <v>5502526</v>
      </c>
      <c r="DM33" s="719"/>
      <c r="DN33" s="719"/>
      <c r="DO33" s="719"/>
      <c r="DP33" s="719"/>
      <c r="DQ33" s="719"/>
      <c r="DR33" s="719"/>
      <c r="DS33" s="719"/>
      <c r="DT33" s="719"/>
      <c r="DU33" s="719"/>
      <c r="DV33" s="720"/>
      <c r="DW33" s="688">
        <v>45.4</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27820</v>
      </c>
      <c r="S34" s="684"/>
      <c r="T34" s="684"/>
      <c r="U34" s="684"/>
      <c r="V34" s="684"/>
      <c r="W34" s="684"/>
      <c r="X34" s="684"/>
      <c r="Y34" s="685"/>
      <c r="Z34" s="686">
        <v>0.1</v>
      </c>
      <c r="AA34" s="686"/>
      <c r="AB34" s="686"/>
      <c r="AC34" s="686"/>
      <c r="AD34" s="687">
        <v>8091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2999192</v>
      </c>
      <c r="CS34" s="684"/>
      <c r="CT34" s="684"/>
      <c r="CU34" s="684"/>
      <c r="CV34" s="684"/>
      <c r="CW34" s="684"/>
      <c r="CX34" s="684"/>
      <c r="CY34" s="685"/>
      <c r="CZ34" s="688">
        <v>13.5</v>
      </c>
      <c r="DA34" s="717"/>
      <c r="DB34" s="717"/>
      <c r="DC34" s="721"/>
      <c r="DD34" s="692">
        <v>2254147</v>
      </c>
      <c r="DE34" s="684"/>
      <c r="DF34" s="684"/>
      <c r="DG34" s="684"/>
      <c r="DH34" s="684"/>
      <c r="DI34" s="684"/>
      <c r="DJ34" s="684"/>
      <c r="DK34" s="685"/>
      <c r="DL34" s="692">
        <v>1806532</v>
      </c>
      <c r="DM34" s="684"/>
      <c r="DN34" s="684"/>
      <c r="DO34" s="684"/>
      <c r="DP34" s="684"/>
      <c r="DQ34" s="684"/>
      <c r="DR34" s="684"/>
      <c r="DS34" s="684"/>
      <c r="DT34" s="684"/>
      <c r="DU34" s="684"/>
      <c r="DV34" s="685"/>
      <c r="DW34" s="688">
        <v>14.9</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891465</v>
      </c>
      <c r="S35" s="684"/>
      <c r="T35" s="684"/>
      <c r="U35" s="684"/>
      <c r="V35" s="684"/>
      <c r="W35" s="684"/>
      <c r="X35" s="684"/>
      <c r="Y35" s="685"/>
      <c r="Z35" s="686">
        <v>3.9</v>
      </c>
      <c r="AA35" s="686"/>
      <c r="AB35" s="686"/>
      <c r="AC35" s="686"/>
      <c r="AD35" s="687" t="s">
        <v>239</v>
      </c>
      <c r="AE35" s="687"/>
      <c r="AF35" s="687"/>
      <c r="AG35" s="687"/>
      <c r="AH35" s="687"/>
      <c r="AI35" s="687"/>
      <c r="AJ35" s="687"/>
      <c r="AK35" s="687"/>
      <c r="AL35" s="688" t="s">
        <v>137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228263</v>
      </c>
      <c r="CS35" s="719"/>
      <c r="CT35" s="719"/>
      <c r="CU35" s="719"/>
      <c r="CV35" s="719"/>
      <c r="CW35" s="719"/>
      <c r="CX35" s="719"/>
      <c r="CY35" s="720"/>
      <c r="CZ35" s="688">
        <v>1</v>
      </c>
      <c r="DA35" s="717"/>
      <c r="DB35" s="717"/>
      <c r="DC35" s="721"/>
      <c r="DD35" s="692">
        <v>198230</v>
      </c>
      <c r="DE35" s="719"/>
      <c r="DF35" s="719"/>
      <c r="DG35" s="719"/>
      <c r="DH35" s="719"/>
      <c r="DI35" s="719"/>
      <c r="DJ35" s="719"/>
      <c r="DK35" s="720"/>
      <c r="DL35" s="692">
        <v>169865</v>
      </c>
      <c r="DM35" s="719"/>
      <c r="DN35" s="719"/>
      <c r="DO35" s="719"/>
      <c r="DP35" s="719"/>
      <c r="DQ35" s="719"/>
      <c r="DR35" s="719"/>
      <c r="DS35" s="719"/>
      <c r="DT35" s="719"/>
      <c r="DU35" s="719"/>
      <c r="DV35" s="720"/>
      <c r="DW35" s="688">
        <v>1.4</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1117428</v>
      </c>
      <c r="S36" s="684"/>
      <c r="T36" s="684"/>
      <c r="U36" s="684"/>
      <c r="V36" s="684"/>
      <c r="W36" s="684"/>
      <c r="X36" s="684"/>
      <c r="Y36" s="685"/>
      <c r="Z36" s="686">
        <v>4.9000000000000004</v>
      </c>
      <c r="AA36" s="686"/>
      <c r="AB36" s="686"/>
      <c r="AC36" s="686"/>
      <c r="AD36" s="687" t="s">
        <v>239</v>
      </c>
      <c r="AE36" s="687"/>
      <c r="AF36" s="687"/>
      <c r="AG36" s="687"/>
      <c r="AH36" s="687"/>
      <c r="AI36" s="687"/>
      <c r="AJ36" s="687"/>
      <c r="AK36" s="687"/>
      <c r="AL36" s="688" t="s">
        <v>137</v>
      </c>
      <c r="AM36" s="689"/>
      <c r="AN36" s="689"/>
      <c r="AO36" s="690"/>
      <c r="AP36" s="235"/>
      <c r="AQ36" s="757" t="s">
        <v>327</v>
      </c>
      <c r="AR36" s="758"/>
      <c r="AS36" s="758"/>
      <c r="AT36" s="758"/>
      <c r="AU36" s="758"/>
      <c r="AV36" s="758"/>
      <c r="AW36" s="758"/>
      <c r="AX36" s="758"/>
      <c r="AY36" s="759"/>
      <c r="AZ36" s="672">
        <v>2705661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215620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3206144</v>
      </c>
      <c r="CS36" s="684"/>
      <c r="CT36" s="684"/>
      <c r="CU36" s="684"/>
      <c r="CV36" s="684"/>
      <c r="CW36" s="684"/>
      <c r="CX36" s="684"/>
      <c r="CY36" s="685"/>
      <c r="CZ36" s="688">
        <v>14.5</v>
      </c>
      <c r="DA36" s="717"/>
      <c r="DB36" s="717"/>
      <c r="DC36" s="721"/>
      <c r="DD36" s="692">
        <v>2981003</v>
      </c>
      <c r="DE36" s="684"/>
      <c r="DF36" s="684"/>
      <c r="DG36" s="684"/>
      <c r="DH36" s="684"/>
      <c r="DI36" s="684"/>
      <c r="DJ36" s="684"/>
      <c r="DK36" s="685"/>
      <c r="DL36" s="692">
        <v>2039897</v>
      </c>
      <c r="DM36" s="684"/>
      <c r="DN36" s="684"/>
      <c r="DO36" s="684"/>
      <c r="DP36" s="684"/>
      <c r="DQ36" s="684"/>
      <c r="DR36" s="684"/>
      <c r="DS36" s="684"/>
      <c r="DT36" s="684"/>
      <c r="DU36" s="684"/>
      <c r="DV36" s="685"/>
      <c r="DW36" s="688">
        <v>16.8</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1402313</v>
      </c>
      <c r="S37" s="684"/>
      <c r="T37" s="684"/>
      <c r="U37" s="684"/>
      <c r="V37" s="684"/>
      <c r="W37" s="684"/>
      <c r="X37" s="684"/>
      <c r="Y37" s="685"/>
      <c r="Z37" s="686">
        <v>6.1</v>
      </c>
      <c r="AA37" s="686"/>
      <c r="AB37" s="686"/>
      <c r="AC37" s="686"/>
      <c r="AD37" s="687" t="s">
        <v>137</v>
      </c>
      <c r="AE37" s="687"/>
      <c r="AF37" s="687"/>
      <c r="AG37" s="687"/>
      <c r="AH37" s="687"/>
      <c r="AI37" s="687"/>
      <c r="AJ37" s="687"/>
      <c r="AK37" s="687"/>
      <c r="AL37" s="688" t="s">
        <v>137</v>
      </c>
      <c r="AM37" s="689"/>
      <c r="AN37" s="689"/>
      <c r="AO37" s="690"/>
      <c r="AQ37" s="761" t="s">
        <v>331</v>
      </c>
      <c r="AR37" s="762"/>
      <c r="AS37" s="762"/>
      <c r="AT37" s="762"/>
      <c r="AU37" s="762"/>
      <c r="AV37" s="762"/>
      <c r="AW37" s="762"/>
      <c r="AX37" s="762"/>
      <c r="AY37" s="763"/>
      <c r="AZ37" s="683">
        <v>733441</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138688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1505318</v>
      </c>
      <c r="CS37" s="719"/>
      <c r="CT37" s="719"/>
      <c r="CU37" s="719"/>
      <c r="CV37" s="719"/>
      <c r="CW37" s="719"/>
      <c r="CX37" s="719"/>
      <c r="CY37" s="720"/>
      <c r="CZ37" s="688">
        <v>6.8</v>
      </c>
      <c r="DA37" s="717"/>
      <c r="DB37" s="717"/>
      <c r="DC37" s="721"/>
      <c r="DD37" s="692">
        <v>1505318</v>
      </c>
      <c r="DE37" s="719"/>
      <c r="DF37" s="719"/>
      <c r="DG37" s="719"/>
      <c r="DH37" s="719"/>
      <c r="DI37" s="719"/>
      <c r="DJ37" s="719"/>
      <c r="DK37" s="720"/>
      <c r="DL37" s="692">
        <v>1420092</v>
      </c>
      <c r="DM37" s="719"/>
      <c r="DN37" s="719"/>
      <c r="DO37" s="719"/>
      <c r="DP37" s="719"/>
      <c r="DQ37" s="719"/>
      <c r="DR37" s="719"/>
      <c r="DS37" s="719"/>
      <c r="DT37" s="719"/>
      <c r="DU37" s="719"/>
      <c r="DV37" s="720"/>
      <c r="DW37" s="688">
        <v>11.7</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355793</v>
      </c>
      <c r="S38" s="684"/>
      <c r="T38" s="684"/>
      <c r="U38" s="684"/>
      <c r="V38" s="684"/>
      <c r="W38" s="684"/>
      <c r="X38" s="684"/>
      <c r="Y38" s="685"/>
      <c r="Z38" s="686">
        <v>1.5</v>
      </c>
      <c r="AA38" s="686"/>
      <c r="AB38" s="686"/>
      <c r="AC38" s="686"/>
      <c r="AD38" s="687">
        <v>2978</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35632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7259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1936588</v>
      </c>
      <c r="CS38" s="684"/>
      <c r="CT38" s="684"/>
      <c r="CU38" s="684"/>
      <c r="CV38" s="684"/>
      <c r="CW38" s="684"/>
      <c r="CX38" s="684"/>
      <c r="CY38" s="685"/>
      <c r="CZ38" s="688">
        <v>8.6999999999999993</v>
      </c>
      <c r="DA38" s="717"/>
      <c r="DB38" s="717"/>
      <c r="DC38" s="721"/>
      <c r="DD38" s="692">
        <v>1573780</v>
      </c>
      <c r="DE38" s="684"/>
      <c r="DF38" s="684"/>
      <c r="DG38" s="684"/>
      <c r="DH38" s="684"/>
      <c r="DI38" s="684"/>
      <c r="DJ38" s="684"/>
      <c r="DK38" s="685"/>
      <c r="DL38" s="692">
        <v>1486232</v>
      </c>
      <c r="DM38" s="684"/>
      <c r="DN38" s="684"/>
      <c r="DO38" s="684"/>
      <c r="DP38" s="684"/>
      <c r="DQ38" s="684"/>
      <c r="DR38" s="684"/>
      <c r="DS38" s="684"/>
      <c r="DT38" s="684"/>
      <c r="DU38" s="684"/>
      <c r="DV38" s="685"/>
      <c r="DW38" s="688">
        <v>12.3</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1298098</v>
      </c>
      <c r="S39" s="684"/>
      <c r="T39" s="684"/>
      <c r="U39" s="684"/>
      <c r="V39" s="684"/>
      <c r="W39" s="684"/>
      <c r="X39" s="684"/>
      <c r="Y39" s="685"/>
      <c r="Z39" s="686">
        <v>5.6</v>
      </c>
      <c r="AA39" s="686"/>
      <c r="AB39" s="686"/>
      <c r="AC39" s="686"/>
      <c r="AD39" s="687" t="s">
        <v>239</v>
      </c>
      <c r="AE39" s="687"/>
      <c r="AF39" s="687"/>
      <c r="AG39" s="687"/>
      <c r="AH39" s="687"/>
      <c r="AI39" s="687"/>
      <c r="AJ39" s="687"/>
      <c r="AK39" s="687"/>
      <c r="AL39" s="688" t="s">
        <v>239</v>
      </c>
      <c r="AM39" s="689"/>
      <c r="AN39" s="689"/>
      <c r="AO39" s="690"/>
      <c r="AQ39" s="761" t="s">
        <v>339</v>
      </c>
      <c r="AR39" s="762"/>
      <c r="AS39" s="762"/>
      <c r="AT39" s="762"/>
      <c r="AU39" s="762"/>
      <c r="AV39" s="762"/>
      <c r="AW39" s="762"/>
      <c r="AX39" s="762"/>
      <c r="AY39" s="763"/>
      <c r="AZ39" s="683" t="s">
        <v>137</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11569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1380753</v>
      </c>
      <c r="CS39" s="719"/>
      <c r="CT39" s="719"/>
      <c r="CU39" s="719"/>
      <c r="CV39" s="719"/>
      <c r="CW39" s="719"/>
      <c r="CX39" s="719"/>
      <c r="CY39" s="720"/>
      <c r="CZ39" s="688">
        <v>6.2</v>
      </c>
      <c r="DA39" s="717"/>
      <c r="DB39" s="717"/>
      <c r="DC39" s="721"/>
      <c r="DD39" s="692">
        <v>476536</v>
      </c>
      <c r="DE39" s="719"/>
      <c r="DF39" s="719"/>
      <c r="DG39" s="719"/>
      <c r="DH39" s="719"/>
      <c r="DI39" s="719"/>
      <c r="DJ39" s="719"/>
      <c r="DK39" s="720"/>
      <c r="DL39" s="692" t="s">
        <v>137</v>
      </c>
      <c r="DM39" s="719"/>
      <c r="DN39" s="719"/>
      <c r="DO39" s="719"/>
      <c r="DP39" s="719"/>
      <c r="DQ39" s="719"/>
      <c r="DR39" s="719"/>
      <c r="DS39" s="719"/>
      <c r="DT39" s="719"/>
      <c r="DU39" s="719"/>
      <c r="DV39" s="720"/>
      <c r="DW39" s="688" t="s">
        <v>239</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239</v>
      </c>
      <c r="AA40" s="686"/>
      <c r="AB40" s="686"/>
      <c r="AC40" s="686"/>
      <c r="AD40" s="687" t="s">
        <v>137</v>
      </c>
      <c r="AE40" s="687"/>
      <c r="AF40" s="687"/>
      <c r="AG40" s="687"/>
      <c r="AH40" s="687"/>
      <c r="AI40" s="687"/>
      <c r="AJ40" s="687"/>
      <c r="AK40" s="687"/>
      <c r="AL40" s="688" t="s">
        <v>239</v>
      </c>
      <c r="AM40" s="689"/>
      <c r="AN40" s="689"/>
      <c r="AO40" s="690"/>
      <c r="AQ40" s="761" t="s">
        <v>343</v>
      </c>
      <c r="AR40" s="762"/>
      <c r="AS40" s="762"/>
      <c r="AT40" s="762"/>
      <c r="AU40" s="762"/>
      <c r="AV40" s="762"/>
      <c r="AW40" s="762"/>
      <c r="AX40" s="762"/>
      <c r="AY40" s="763"/>
      <c r="AZ40" s="683" t="s">
        <v>137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101</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67143</v>
      </c>
      <c r="CS40" s="684"/>
      <c r="CT40" s="684"/>
      <c r="CU40" s="684"/>
      <c r="CV40" s="684"/>
      <c r="CW40" s="684"/>
      <c r="CX40" s="684"/>
      <c r="CY40" s="685"/>
      <c r="CZ40" s="688">
        <v>0.3</v>
      </c>
      <c r="DA40" s="717"/>
      <c r="DB40" s="717"/>
      <c r="DC40" s="721"/>
      <c r="DD40" s="692">
        <v>20943</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672398</v>
      </c>
      <c r="S41" s="684"/>
      <c r="T41" s="684"/>
      <c r="U41" s="684"/>
      <c r="V41" s="684"/>
      <c r="W41" s="684"/>
      <c r="X41" s="684"/>
      <c r="Y41" s="685"/>
      <c r="Z41" s="686">
        <v>2.9</v>
      </c>
      <c r="AA41" s="686"/>
      <c r="AB41" s="686"/>
      <c r="AC41" s="686"/>
      <c r="AD41" s="687" t="s">
        <v>137</v>
      </c>
      <c r="AE41" s="687"/>
      <c r="AF41" s="687"/>
      <c r="AG41" s="687"/>
      <c r="AH41" s="687"/>
      <c r="AI41" s="687"/>
      <c r="AJ41" s="687"/>
      <c r="AK41" s="687"/>
      <c r="AL41" s="688" t="s">
        <v>137</v>
      </c>
      <c r="AM41" s="689"/>
      <c r="AN41" s="689"/>
      <c r="AO41" s="690"/>
      <c r="AQ41" s="761" t="s">
        <v>348</v>
      </c>
      <c r="AR41" s="762"/>
      <c r="AS41" s="762"/>
      <c r="AT41" s="762"/>
      <c r="AU41" s="762"/>
      <c r="AV41" s="762"/>
      <c r="AW41" s="762"/>
      <c r="AX41" s="762"/>
      <c r="AY41" s="763"/>
      <c r="AZ41" s="683">
        <v>524138</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v>1</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239</v>
      </c>
      <c r="CS41" s="719"/>
      <c r="CT41" s="719"/>
      <c r="CU41" s="719"/>
      <c r="CV41" s="719"/>
      <c r="CW41" s="719"/>
      <c r="CX41" s="719"/>
      <c r="CY41" s="720"/>
      <c r="CZ41" s="688" t="s">
        <v>137</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351</v>
      </c>
      <c r="C42" s="734"/>
      <c r="D42" s="734"/>
      <c r="E42" s="734"/>
      <c r="F42" s="734"/>
      <c r="G42" s="734"/>
      <c r="H42" s="734"/>
      <c r="I42" s="734"/>
      <c r="J42" s="734"/>
      <c r="K42" s="734"/>
      <c r="L42" s="734"/>
      <c r="M42" s="734"/>
      <c r="N42" s="734"/>
      <c r="O42" s="734"/>
      <c r="P42" s="734"/>
      <c r="Q42" s="735"/>
      <c r="R42" s="768">
        <v>23025174</v>
      </c>
      <c r="S42" s="769"/>
      <c r="T42" s="769"/>
      <c r="U42" s="769"/>
      <c r="V42" s="769"/>
      <c r="W42" s="769"/>
      <c r="X42" s="769"/>
      <c r="Y42" s="777"/>
      <c r="Z42" s="778">
        <v>100</v>
      </c>
      <c r="AA42" s="778"/>
      <c r="AB42" s="778"/>
      <c r="AC42" s="778"/>
      <c r="AD42" s="779">
        <v>11455217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1412450</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357</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1980785</v>
      </c>
      <c r="CS42" s="684"/>
      <c r="CT42" s="684"/>
      <c r="CU42" s="684"/>
      <c r="CV42" s="684"/>
      <c r="CW42" s="684"/>
      <c r="CX42" s="684"/>
      <c r="CY42" s="685"/>
      <c r="CZ42" s="688">
        <v>8.9</v>
      </c>
      <c r="DA42" s="689"/>
      <c r="DB42" s="689"/>
      <c r="DC42" s="701"/>
      <c r="DD42" s="692">
        <v>419535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16680</v>
      </c>
      <c r="CS43" s="719"/>
      <c r="CT43" s="719"/>
      <c r="CU43" s="719"/>
      <c r="CV43" s="719"/>
      <c r="CW43" s="719"/>
      <c r="CX43" s="719"/>
      <c r="CY43" s="720"/>
      <c r="CZ43" s="688">
        <v>0.1</v>
      </c>
      <c r="DA43" s="717"/>
      <c r="DB43" s="717"/>
      <c r="DC43" s="721"/>
      <c r="DD43" s="692">
        <v>16678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356</v>
      </c>
      <c r="CG44" s="681"/>
      <c r="CH44" s="681"/>
      <c r="CI44" s="681"/>
      <c r="CJ44" s="681"/>
      <c r="CK44" s="681"/>
      <c r="CL44" s="681"/>
      <c r="CM44" s="681"/>
      <c r="CN44" s="681"/>
      <c r="CO44" s="681"/>
      <c r="CP44" s="681"/>
      <c r="CQ44" s="682"/>
      <c r="CR44" s="683">
        <v>1979625</v>
      </c>
      <c r="CS44" s="684"/>
      <c r="CT44" s="684"/>
      <c r="CU44" s="684"/>
      <c r="CV44" s="684"/>
      <c r="CW44" s="684"/>
      <c r="CX44" s="684"/>
      <c r="CY44" s="685"/>
      <c r="CZ44" s="688">
        <v>8.9</v>
      </c>
      <c r="DA44" s="689"/>
      <c r="DB44" s="689"/>
      <c r="DC44" s="701"/>
      <c r="DD44" s="692">
        <v>418401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1361714</v>
      </c>
      <c r="CS45" s="719"/>
      <c r="CT45" s="719"/>
      <c r="CU45" s="719"/>
      <c r="CV45" s="719"/>
      <c r="CW45" s="719"/>
      <c r="CX45" s="719"/>
      <c r="CY45" s="720"/>
      <c r="CZ45" s="688">
        <v>6.1</v>
      </c>
      <c r="DA45" s="717"/>
      <c r="DB45" s="717"/>
      <c r="DC45" s="721"/>
      <c r="DD45" s="692">
        <v>71730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587385</v>
      </c>
      <c r="CS46" s="684"/>
      <c r="CT46" s="684"/>
      <c r="CU46" s="684"/>
      <c r="CV46" s="684"/>
      <c r="CW46" s="684"/>
      <c r="CX46" s="684"/>
      <c r="CY46" s="685"/>
      <c r="CZ46" s="688">
        <v>2.6</v>
      </c>
      <c r="DA46" s="689"/>
      <c r="DB46" s="689"/>
      <c r="DC46" s="701"/>
      <c r="DD46" s="692">
        <v>321145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1160</v>
      </c>
      <c r="CS47" s="719"/>
      <c r="CT47" s="719"/>
      <c r="CU47" s="719"/>
      <c r="CV47" s="719"/>
      <c r="CW47" s="719"/>
      <c r="CX47" s="719"/>
      <c r="CY47" s="720"/>
      <c r="CZ47" s="688">
        <v>0</v>
      </c>
      <c r="DA47" s="717"/>
      <c r="DB47" s="717"/>
      <c r="DC47" s="721"/>
      <c r="DD47" s="692">
        <v>1134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239</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364</v>
      </c>
      <c r="CE49" s="734"/>
      <c r="CF49" s="734"/>
      <c r="CG49" s="734"/>
      <c r="CH49" s="734"/>
      <c r="CI49" s="734"/>
      <c r="CJ49" s="734"/>
      <c r="CK49" s="734"/>
      <c r="CL49" s="734"/>
      <c r="CM49" s="734"/>
      <c r="CN49" s="734"/>
      <c r="CO49" s="734"/>
      <c r="CP49" s="734"/>
      <c r="CQ49" s="735"/>
      <c r="CR49" s="768">
        <v>22186151</v>
      </c>
      <c r="CS49" s="754"/>
      <c r="CT49" s="754"/>
      <c r="CU49" s="754"/>
      <c r="CV49" s="754"/>
      <c r="CW49" s="754"/>
      <c r="CX49" s="754"/>
      <c r="CY49" s="785"/>
      <c r="CZ49" s="780">
        <v>100</v>
      </c>
      <c r="DA49" s="786"/>
      <c r="DB49" s="786"/>
      <c r="DC49" s="787"/>
      <c r="DD49" s="788">
        <v>13725961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ueh1la5Y/zF1pDcvU5k2ms2t50b91rQtdOCALj7wYiCMqWaZRQdKI9wqJmUqQ5wkxJLcpDn0Y/zVGVU3x2jmg==" saltValue="3mQQkfVGxeMRO99Vg8gBe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625" style="290" customWidth="1"/>
    <col min="131" max="131" width="1.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22987</v>
      </c>
      <c r="R7" s="819"/>
      <c r="S7" s="819"/>
      <c r="T7" s="819"/>
      <c r="U7" s="819"/>
      <c r="V7" s="819">
        <v>22186</v>
      </c>
      <c r="W7" s="819"/>
      <c r="X7" s="819"/>
      <c r="Y7" s="819"/>
      <c r="Z7" s="819"/>
      <c r="AA7" s="819">
        <v>801</v>
      </c>
      <c r="AB7" s="819"/>
      <c r="AC7" s="819"/>
      <c r="AD7" s="819"/>
      <c r="AE7" s="820"/>
      <c r="AF7" s="821">
        <v>633</v>
      </c>
      <c r="AG7" s="822"/>
      <c r="AH7" s="822"/>
      <c r="AI7" s="822"/>
      <c r="AJ7" s="823"/>
      <c r="AK7" s="858">
        <v>1117</v>
      </c>
      <c r="AL7" s="859"/>
      <c r="AM7" s="859"/>
      <c r="AN7" s="859"/>
      <c r="AO7" s="859"/>
      <c r="AP7" s="859">
        <v>13959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582</v>
      </c>
      <c r="BS7" s="862" t="s">
        <v>581</v>
      </c>
      <c r="BT7" s="863"/>
      <c r="BU7" s="863"/>
      <c r="BV7" s="863"/>
      <c r="BW7" s="863"/>
      <c r="BX7" s="863"/>
      <c r="BY7" s="863"/>
      <c r="BZ7" s="863"/>
      <c r="CA7" s="863"/>
      <c r="CB7" s="863"/>
      <c r="CC7" s="863"/>
      <c r="CD7" s="863"/>
      <c r="CE7" s="863"/>
      <c r="CF7" s="863"/>
      <c r="CG7" s="864"/>
      <c r="CH7" s="855" t="s">
        <v>603</v>
      </c>
      <c r="CI7" s="856"/>
      <c r="CJ7" s="856"/>
      <c r="CK7" s="856"/>
      <c r="CL7" s="857"/>
      <c r="CM7" s="855">
        <v>119</v>
      </c>
      <c r="CN7" s="856"/>
      <c r="CO7" s="856"/>
      <c r="CP7" s="856"/>
      <c r="CQ7" s="857"/>
      <c r="CR7" s="855">
        <v>6</v>
      </c>
      <c r="CS7" s="856"/>
      <c r="CT7" s="856"/>
      <c r="CU7" s="856"/>
      <c r="CV7" s="857"/>
      <c r="CW7" s="855" t="s">
        <v>515</v>
      </c>
      <c r="CX7" s="856"/>
      <c r="CY7" s="856"/>
      <c r="CZ7" s="856"/>
      <c r="DA7" s="857"/>
      <c r="DB7" s="855">
        <v>211</v>
      </c>
      <c r="DC7" s="856"/>
      <c r="DD7" s="856"/>
      <c r="DE7" s="856"/>
      <c r="DF7" s="857"/>
      <c r="DG7" s="855">
        <v>75</v>
      </c>
      <c r="DH7" s="856"/>
      <c r="DI7" s="856"/>
      <c r="DJ7" s="856"/>
      <c r="DK7" s="857"/>
      <c r="DL7" s="855" t="s">
        <v>515</v>
      </c>
      <c r="DM7" s="856"/>
      <c r="DN7" s="856"/>
      <c r="DO7" s="856"/>
      <c r="DP7" s="857"/>
      <c r="DQ7" s="855"/>
      <c r="DR7" s="856"/>
      <c r="DS7" s="856"/>
      <c r="DT7" s="856"/>
      <c r="DU7" s="857"/>
      <c r="DV7" s="836"/>
      <c r="DW7" s="837"/>
      <c r="DX7" s="837"/>
      <c r="DY7" s="837"/>
      <c r="DZ7" s="838"/>
      <c r="EA7" s="255"/>
    </row>
    <row r="8" spans="1:131" s="256" customFormat="1" ht="26.25" customHeight="1">
      <c r="A8" s="262">
        <v>2</v>
      </c>
      <c r="B8" s="839" t="s">
        <v>388</v>
      </c>
      <c r="C8" s="840"/>
      <c r="D8" s="840"/>
      <c r="E8" s="840"/>
      <c r="F8" s="840"/>
      <c r="G8" s="840"/>
      <c r="H8" s="840"/>
      <c r="I8" s="840"/>
      <c r="J8" s="840"/>
      <c r="K8" s="840"/>
      <c r="L8" s="840"/>
      <c r="M8" s="840"/>
      <c r="N8" s="840"/>
      <c r="O8" s="840"/>
      <c r="P8" s="841"/>
      <c r="Q8" s="842">
        <v>38</v>
      </c>
      <c r="R8" s="843"/>
      <c r="S8" s="843"/>
      <c r="T8" s="843"/>
      <c r="U8" s="843"/>
      <c r="V8" s="843">
        <v>0</v>
      </c>
      <c r="W8" s="843"/>
      <c r="X8" s="843"/>
      <c r="Y8" s="843"/>
      <c r="Z8" s="843"/>
      <c r="AA8" s="843">
        <v>38</v>
      </c>
      <c r="AB8" s="843"/>
      <c r="AC8" s="843"/>
      <c r="AD8" s="843"/>
      <c r="AE8" s="844"/>
      <c r="AF8" s="845">
        <v>38</v>
      </c>
      <c r="AG8" s="846"/>
      <c r="AH8" s="846"/>
      <c r="AI8" s="846"/>
      <c r="AJ8" s="847"/>
      <c r="AK8" s="848" t="s">
        <v>515</v>
      </c>
      <c r="AL8" s="849"/>
      <c r="AM8" s="849"/>
      <c r="AN8" s="849"/>
      <c r="AO8" s="849"/>
      <c r="AP8" s="849" t="s">
        <v>515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390</v>
      </c>
      <c r="B23" s="874" t="s">
        <v>391</v>
      </c>
      <c r="C23" s="875"/>
      <c r="D23" s="875"/>
      <c r="E23" s="875"/>
      <c r="F23" s="875"/>
      <c r="G23" s="875"/>
      <c r="H23" s="875"/>
      <c r="I23" s="875"/>
      <c r="J23" s="875"/>
      <c r="K23" s="875"/>
      <c r="L23" s="875"/>
      <c r="M23" s="875"/>
      <c r="N23" s="875"/>
      <c r="O23" s="875"/>
      <c r="P23" s="876"/>
      <c r="Q23" s="877">
        <f>SUM(Q7:U8)</f>
        <v>23025</v>
      </c>
      <c r="R23" s="878"/>
      <c r="S23" s="878"/>
      <c r="T23" s="878"/>
      <c r="U23" s="878"/>
      <c r="V23" s="878">
        <f t="shared" ref="V23" si="0">SUM(V7:Z8)</f>
        <v>22186</v>
      </c>
      <c r="W23" s="878"/>
      <c r="X23" s="878"/>
      <c r="Y23" s="878"/>
      <c r="Z23" s="878"/>
      <c r="AA23" s="878">
        <f t="shared" ref="AA23" si="1">SUM(AA7:AE8)</f>
        <v>839</v>
      </c>
      <c r="AB23" s="878"/>
      <c r="AC23" s="878"/>
      <c r="AD23" s="878"/>
      <c r="AE23" s="879"/>
      <c r="AF23" s="880">
        <v>671</v>
      </c>
      <c r="AG23" s="878"/>
      <c r="AH23" s="878"/>
      <c r="AI23" s="878"/>
      <c r="AJ23" s="881"/>
      <c r="AK23" s="882"/>
      <c r="AL23" s="883"/>
      <c r="AM23" s="883"/>
      <c r="AN23" s="883"/>
      <c r="AO23" s="883"/>
      <c r="AP23" s="878">
        <f>SUM(AP7:AT8)</f>
        <v>13959</v>
      </c>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402</v>
      </c>
      <c r="C28" s="816"/>
      <c r="D28" s="816"/>
      <c r="E28" s="816"/>
      <c r="F28" s="816"/>
      <c r="G28" s="816"/>
      <c r="H28" s="816"/>
      <c r="I28" s="816"/>
      <c r="J28" s="816"/>
      <c r="K28" s="816"/>
      <c r="L28" s="816"/>
      <c r="M28" s="816"/>
      <c r="N28" s="816"/>
      <c r="O28" s="816"/>
      <c r="P28" s="817"/>
      <c r="Q28" s="906">
        <v>6205</v>
      </c>
      <c r="R28" s="907"/>
      <c r="S28" s="907"/>
      <c r="T28" s="907"/>
      <c r="U28" s="907"/>
      <c r="V28" s="907">
        <v>5990</v>
      </c>
      <c r="W28" s="907"/>
      <c r="X28" s="907"/>
      <c r="Y28" s="907"/>
      <c r="Z28" s="907"/>
      <c r="AA28" s="907">
        <v>216</v>
      </c>
      <c r="AB28" s="907"/>
      <c r="AC28" s="907"/>
      <c r="AD28" s="907"/>
      <c r="AE28" s="908"/>
      <c r="AF28" s="909">
        <v>216</v>
      </c>
      <c r="AG28" s="907"/>
      <c r="AH28" s="907"/>
      <c r="AI28" s="907"/>
      <c r="AJ28" s="910"/>
      <c r="AK28" s="911">
        <v>524</v>
      </c>
      <c r="AL28" s="902"/>
      <c r="AM28" s="902"/>
      <c r="AN28" s="902"/>
      <c r="AO28" s="902"/>
      <c r="AP28" s="902" t="s">
        <v>583</v>
      </c>
      <c r="AQ28" s="902"/>
      <c r="AR28" s="902"/>
      <c r="AS28" s="902"/>
      <c r="AT28" s="902"/>
      <c r="AU28" s="902" t="s">
        <v>583</v>
      </c>
      <c r="AV28" s="902"/>
      <c r="AW28" s="902"/>
      <c r="AX28" s="902"/>
      <c r="AY28" s="902"/>
      <c r="AZ28" s="903" t="s">
        <v>583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403</v>
      </c>
      <c r="C29" s="840"/>
      <c r="D29" s="840"/>
      <c r="E29" s="840"/>
      <c r="F29" s="840"/>
      <c r="G29" s="840"/>
      <c r="H29" s="840"/>
      <c r="I29" s="840"/>
      <c r="J29" s="840"/>
      <c r="K29" s="840"/>
      <c r="L29" s="840"/>
      <c r="M29" s="840"/>
      <c r="N29" s="840"/>
      <c r="O29" s="840"/>
      <c r="P29" s="841"/>
      <c r="Q29" s="842">
        <v>783</v>
      </c>
      <c r="R29" s="843"/>
      <c r="S29" s="843"/>
      <c r="T29" s="843"/>
      <c r="U29" s="843"/>
      <c r="V29" s="843">
        <v>781</v>
      </c>
      <c r="W29" s="843"/>
      <c r="X29" s="843"/>
      <c r="Y29" s="843"/>
      <c r="Z29" s="843"/>
      <c r="AA29" s="843">
        <v>1</v>
      </c>
      <c r="AB29" s="843"/>
      <c r="AC29" s="843"/>
      <c r="AD29" s="843"/>
      <c r="AE29" s="844"/>
      <c r="AF29" s="845">
        <v>1</v>
      </c>
      <c r="AG29" s="846"/>
      <c r="AH29" s="846"/>
      <c r="AI29" s="846"/>
      <c r="AJ29" s="847"/>
      <c r="AK29" s="914">
        <v>176</v>
      </c>
      <c r="AL29" s="915"/>
      <c r="AM29" s="915"/>
      <c r="AN29" s="915"/>
      <c r="AO29" s="915"/>
      <c r="AP29" s="915" t="s">
        <v>583</v>
      </c>
      <c r="AQ29" s="915"/>
      <c r="AR29" s="915"/>
      <c r="AS29" s="915"/>
      <c r="AT29" s="915"/>
      <c r="AU29" s="915" t="s">
        <v>583</v>
      </c>
      <c r="AV29" s="915"/>
      <c r="AW29" s="915"/>
      <c r="AX29" s="915"/>
      <c r="AY29" s="915"/>
      <c r="AZ29" s="916" t="s">
        <v>583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404</v>
      </c>
      <c r="C30" s="840"/>
      <c r="D30" s="840"/>
      <c r="E30" s="840"/>
      <c r="F30" s="840"/>
      <c r="G30" s="840"/>
      <c r="H30" s="840"/>
      <c r="I30" s="840"/>
      <c r="J30" s="840"/>
      <c r="K30" s="840"/>
      <c r="L30" s="840"/>
      <c r="M30" s="840"/>
      <c r="N30" s="840"/>
      <c r="O30" s="840"/>
      <c r="P30" s="841"/>
      <c r="Q30" s="842">
        <v>3861</v>
      </c>
      <c r="R30" s="843"/>
      <c r="S30" s="843"/>
      <c r="T30" s="843"/>
      <c r="U30" s="843"/>
      <c r="V30" s="843">
        <v>3709</v>
      </c>
      <c r="W30" s="843"/>
      <c r="X30" s="843"/>
      <c r="Y30" s="843"/>
      <c r="Z30" s="843"/>
      <c r="AA30" s="843">
        <v>152</v>
      </c>
      <c r="AB30" s="843"/>
      <c r="AC30" s="843"/>
      <c r="AD30" s="843"/>
      <c r="AE30" s="844"/>
      <c r="AF30" s="845">
        <v>152</v>
      </c>
      <c r="AG30" s="846"/>
      <c r="AH30" s="846"/>
      <c r="AI30" s="846"/>
      <c r="AJ30" s="847"/>
      <c r="AK30" s="914">
        <v>714</v>
      </c>
      <c r="AL30" s="915"/>
      <c r="AM30" s="915"/>
      <c r="AN30" s="915"/>
      <c r="AO30" s="915"/>
      <c r="AP30" s="915" t="s">
        <v>583</v>
      </c>
      <c r="AQ30" s="915"/>
      <c r="AR30" s="915"/>
      <c r="AS30" s="915"/>
      <c r="AT30" s="915"/>
      <c r="AU30" s="915" t="s">
        <v>583</v>
      </c>
      <c r="AV30" s="915"/>
      <c r="AW30" s="915"/>
      <c r="AX30" s="915"/>
      <c r="AY30" s="915"/>
      <c r="AZ30" s="916" t="s">
        <v>583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405</v>
      </c>
      <c r="C31" s="840"/>
      <c r="D31" s="840"/>
      <c r="E31" s="840"/>
      <c r="F31" s="840"/>
      <c r="G31" s="840"/>
      <c r="H31" s="840"/>
      <c r="I31" s="840"/>
      <c r="J31" s="840"/>
      <c r="K31" s="840"/>
      <c r="L31" s="840"/>
      <c r="M31" s="840"/>
      <c r="N31" s="840"/>
      <c r="O31" s="840"/>
      <c r="P31" s="841"/>
      <c r="Q31" s="842">
        <v>43</v>
      </c>
      <c r="R31" s="843"/>
      <c r="S31" s="843"/>
      <c r="T31" s="843"/>
      <c r="U31" s="843"/>
      <c r="V31" s="843">
        <v>35</v>
      </c>
      <c r="W31" s="843"/>
      <c r="X31" s="843"/>
      <c r="Y31" s="843"/>
      <c r="Z31" s="843"/>
      <c r="AA31" s="843">
        <v>7</v>
      </c>
      <c r="AB31" s="843"/>
      <c r="AC31" s="843"/>
      <c r="AD31" s="843"/>
      <c r="AE31" s="844"/>
      <c r="AF31" s="845">
        <v>7</v>
      </c>
      <c r="AG31" s="846"/>
      <c r="AH31" s="846"/>
      <c r="AI31" s="846"/>
      <c r="AJ31" s="847"/>
      <c r="AK31" s="914" t="s">
        <v>515</v>
      </c>
      <c r="AL31" s="915"/>
      <c r="AM31" s="915"/>
      <c r="AN31" s="915"/>
      <c r="AO31" s="915"/>
      <c r="AP31" s="915" t="s">
        <v>583</v>
      </c>
      <c r="AQ31" s="915"/>
      <c r="AR31" s="915"/>
      <c r="AS31" s="915"/>
      <c r="AT31" s="915"/>
      <c r="AU31" s="915" t="s">
        <v>583</v>
      </c>
      <c r="AV31" s="915"/>
      <c r="AW31" s="915"/>
      <c r="AX31" s="915"/>
      <c r="AY31" s="915"/>
      <c r="AZ31" s="916" t="s">
        <v>583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406</v>
      </c>
      <c r="C32" s="840"/>
      <c r="D32" s="840"/>
      <c r="E32" s="840"/>
      <c r="F32" s="840"/>
      <c r="G32" s="840"/>
      <c r="H32" s="840"/>
      <c r="I32" s="840"/>
      <c r="J32" s="840"/>
      <c r="K32" s="840"/>
      <c r="L32" s="840"/>
      <c r="M32" s="840"/>
      <c r="N32" s="840"/>
      <c r="O32" s="840"/>
      <c r="P32" s="841"/>
      <c r="Q32" s="842">
        <v>1032</v>
      </c>
      <c r="R32" s="843"/>
      <c r="S32" s="843"/>
      <c r="T32" s="843"/>
      <c r="U32" s="843"/>
      <c r="V32" s="843">
        <v>898</v>
      </c>
      <c r="W32" s="843"/>
      <c r="X32" s="843"/>
      <c r="Y32" s="843"/>
      <c r="Z32" s="843"/>
      <c r="AA32" s="843">
        <v>134</v>
      </c>
      <c r="AB32" s="843"/>
      <c r="AC32" s="843"/>
      <c r="AD32" s="843"/>
      <c r="AE32" s="844"/>
      <c r="AF32" s="845">
        <v>1525</v>
      </c>
      <c r="AG32" s="846"/>
      <c r="AH32" s="846"/>
      <c r="AI32" s="846"/>
      <c r="AJ32" s="847"/>
      <c r="AK32" s="914">
        <v>6</v>
      </c>
      <c r="AL32" s="915"/>
      <c r="AM32" s="915"/>
      <c r="AN32" s="915"/>
      <c r="AO32" s="915"/>
      <c r="AP32" s="915">
        <v>2263</v>
      </c>
      <c r="AQ32" s="915"/>
      <c r="AR32" s="915"/>
      <c r="AS32" s="915"/>
      <c r="AT32" s="915"/>
      <c r="AU32" s="915">
        <v>7</v>
      </c>
      <c r="AV32" s="915"/>
      <c r="AW32" s="915"/>
      <c r="AX32" s="915"/>
      <c r="AY32" s="915"/>
      <c r="AZ32" s="916" t="s">
        <v>583</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408</v>
      </c>
      <c r="C33" s="840"/>
      <c r="D33" s="840"/>
      <c r="E33" s="840"/>
      <c r="F33" s="840"/>
      <c r="G33" s="840"/>
      <c r="H33" s="840"/>
      <c r="I33" s="840"/>
      <c r="J33" s="840"/>
      <c r="K33" s="840"/>
      <c r="L33" s="840"/>
      <c r="M33" s="840"/>
      <c r="N33" s="840"/>
      <c r="O33" s="840"/>
      <c r="P33" s="841"/>
      <c r="Q33" s="842">
        <v>2124</v>
      </c>
      <c r="R33" s="843"/>
      <c r="S33" s="843"/>
      <c r="T33" s="843"/>
      <c r="U33" s="843"/>
      <c r="V33" s="843">
        <v>2159</v>
      </c>
      <c r="W33" s="843"/>
      <c r="X33" s="843"/>
      <c r="Y33" s="843"/>
      <c r="Z33" s="843"/>
      <c r="AA33" s="843">
        <v>-35</v>
      </c>
      <c r="AB33" s="843"/>
      <c r="AC33" s="843"/>
      <c r="AD33" s="843"/>
      <c r="AE33" s="844"/>
      <c r="AF33" s="845">
        <v>328</v>
      </c>
      <c r="AG33" s="846"/>
      <c r="AH33" s="846"/>
      <c r="AI33" s="846"/>
      <c r="AJ33" s="847"/>
      <c r="AK33" s="914">
        <v>733</v>
      </c>
      <c r="AL33" s="915"/>
      <c r="AM33" s="915"/>
      <c r="AN33" s="915"/>
      <c r="AO33" s="915"/>
      <c r="AP33" s="915">
        <v>11539</v>
      </c>
      <c r="AQ33" s="915"/>
      <c r="AR33" s="915"/>
      <c r="AS33" s="915"/>
      <c r="AT33" s="915"/>
      <c r="AU33" s="915">
        <v>6981</v>
      </c>
      <c r="AV33" s="915"/>
      <c r="AW33" s="915"/>
      <c r="AX33" s="915"/>
      <c r="AY33" s="915"/>
      <c r="AZ33" s="916" t="s">
        <v>583</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2229</v>
      </c>
      <c r="AG63" s="926"/>
      <c r="AH63" s="926"/>
      <c r="AI63" s="926"/>
      <c r="AJ63" s="927"/>
      <c r="AK63" s="928"/>
      <c r="AL63" s="923"/>
      <c r="AM63" s="923"/>
      <c r="AN63" s="923"/>
      <c r="AO63" s="923"/>
      <c r="AP63" s="926">
        <f>SUM(AP32:AT33)</f>
        <v>13802</v>
      </c>
      <c r="AQ63" s="926"/>
      <c r="AR63" s="926"/>
      <c r="AS63" s="926"/>
      <c r="AT63" s="926"/>
      <c r="AU63" s="926">
        <f>SUM(AU32:AY33)</f>
        <v>6988</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413</v>
      </c>
      <c r="B66" s="825"/>
      <c r="C66" s="825"/>
      <c r="D66" s="825"/>
      <c r="E66" s="825"/>
      <c r="F66" s="825"/>
      <c r="G66" s="825"/>
      <c r="H66" s="825"/>
      <c r="I66" s="825"/>
      <c r="J66" s="825"/>
      <c r="K66" s="825"/>
      <c r="L66" s="825"/>
      <c r="M66" s="825"/>
      <c r="N66" s="825"/>
      <c r="O66" s="825"/>
      <c r="P66" s="826"/>
      <c r="Q66" s="801" t="s">
        <v>394</v>
      </c>
      <c r="R66" s="802"/>
      <c r="S66" s="802"/>
      <c r="T66" s="802"/>
      <c r="U66" s="803"/>
      <c r="V66" s="801" t="s">
        <v>414</v>
      </c>
      <c r="W66" s="802"/>
      <c r="X66" s="802"/>
      <c r="Y66" s="802"/>
      <c r="Z66" s="803"/>
      <c r="AA66" s="801" t="s">
        <v>396</v>
      </c>
      <c r="AB66" s="802"/>
      <c r="AC66" s="802"/>
      <c r="AD66" s="802"/>
      <c r="AE66" s="803"/>
      <c r="AF66" s="936" t="s">
        <v>601</v>
      </c>
      <c r="AG66" s="897"/>
      <c r="AH66" s="897"/>
      <c r="AI66" s="897"/>
      <c r="AJ66" s="937"/>
      <c r="AK66" s="801" t="s">
        <v>415</v>
      </c>
      <c r="AL66" s="825"/>
      <c r="AM66" s="825"/>
      <c r="AN66" s="825"/>
      <c r="AO66" s="826"/>
      <c r="AP66" s="801" t="s">
        <v>399</v>
      </c>
      <c r="AQ66" s="802"/>
      <c r="AR66" s="802"/>
      <c r="AS66" s="802"/>
      <c r="AT66" s="803"/>
      <c r="AU66" s="801" t="s">
        <v>416</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584</v>
      </c>
      <c r="C68" s="954"/>
      <c r="D68" s="954"/>
      <c r="E68" s="954"/>
      <c r="F68" s="954"/>
      <c r="G68" s="954"/>
      <c r="H68" s="954"/>
      <c r="I68" s="954"/>
      <c r="J68" s="954"/>
      <c r="K68" s="954"/>
      <c r="L68" s="954"/>
      <c r="M68" s="954"/>
      <c r="N68" s="954"/>
      <c r="O68" s="954"/>
      <c r="P68" s="955"/>
      <c r="Q68" s="956">
        <v>2889</v>
      </c>
      <c r="R68" s="950"/>
      <c r="S68" s="950"/>
      <c r="T68" s="950"/>
      <c r="U68" s="950"/>
      <c r="V68" s="950">
        <v>2818</v>
      </c>
      <c r="W68" s="950"/>
      <c r="X68" s="950"/>
      <c r="Y68" s="950"/>
      <c r="Z68" s="950"/>
      <c r="AA68" s="950">
        <v>71</v>
      </c>
      <c r="AB68" s="950"/>
      <c r="AC68" s="950"/>
      <c r="AD68" s="950"/>
      <c r="AE68" s="950"/>
      <c r="AF68" s="950">
        <v>71</v>
      </c>
      <c r="AG68" s="950"/>
      <c r="AH68" s="950"/>
      <c r="AI68" s="950"/>
      <c r="AJ68" s="950"/>
      <c r="AK68" s="950">
        <v>82</v>
      </c>
      <c r="AL68" s="950"/>
      <c r="AM68" s="950"/>
      <c r="AN68" s="950"/>
      <c r="AO68" s="950"/>
      <c r="AP68" s="950">
        <v>991</v>
      </c>
      <c r="AQ68" s="950"/>
      <c r="AR68" s="950"/>
      <c r="AS68" s="950"/>
      <c r="AT68" s="950"/>
      <c r="AU68" s="950" t="s">
        <v>515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585</v>
      </c>
      <c r="C69" s="958"/>
      <c r="D69" s="958"/>
      <c r="E69" s="958"/>
      <c r="F69" s="958"/>
      <c r="G69" s="958"/>
      <c r="H69" s="958"/>
      <c r="I69" s="958"/>
      <c r="J69" s="958"/>
      <c r="K69" s="958"/>
      <c r="L69" s="958"/>
      <c r="M69" s="958"/>
      <c r="N69" s="958"/>
      <c r="O69" s="958"/>
      <c r="P69" s="959"/>
      <c r="Q69" s="960">
        <v>620</v>
      </c>
      <c r="R69" s="915"/>
      <c r="S69" s="915"/>
      <c r="T69" s="915"/>
      <c r="U69" s="915"/>
      <c r="V69" s="915">
        <v>604</v>
      </c>
      <c r="W69" s="915"/>
      <c r="X69" s="915"/>
      <c r="Y69" s="915"/>
      <c r="Z69" s="915"/>
      <c r="AA69" s="915">
        <v>16</v>
      </c>
      <c r="AB69" s="915"/>
      <c r="AC69" s="915"/>
      <c r="AD69" s="915"/>
      <c r="AE69" s="915"/>
      <c r="AF69" s="915">
        <v>11</v>
      </c>
      <c r="AG69" s="915"/>
      <c r="AH69" s="915"/>
      <c r="AI69" s="915"/>
      <c r="AJ69" s="915"/>
      <c r="AK69" s="915">
        <v>1</v>
      </c>
      <c r="AL69" s="915"/>
      <c r="AM69" s="915"/>
      <c r="AN69" s="915"/>
      <c r="AO69" s="915"/>
      <c r="AP69" s="915">
        <v>523</v>
      </c>
      <c r="AQ69" s="915"/>
      <c r="AR69" s="915"/>
      <c r="AS69" s="915"/>
      <c r="AT69" s="915"/>
      <c r="AU69" s="915">
        <v>262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586</v>
      </c>
      <c r="C70" s="958"/>
      <c r="D70" s="958"/>
      <c r="E70" s="958"/>
      <c r="F70" s="958"/>
      <c r="G70" s="958"/>
      <c r="H70" s="958"/>
      <c r="I70" s="958"/>
      <c r="J70" s="958"/>
      <c r="K70" s="958"/>
      <c r="L70" s="958"/>
      <c r="M70" s="958"/>
      <c r="N70" s="958"/>
      <c r="O70" s="958"/>
      <c r="P70" s="959"/>
      <c r="Q70" s="960">
        <v>419</v>
      </c>
      <c r="R70" s="915"/>
      <c r="S70" s="915"/>
      <c r="T70" s="915"/>
      <c r="U70" s="915"/>
      <c r="V70" s="915">
        <v>273</v>
      </c>
      <c r="W70" s="915"/>
      <c r="X70" s="915"/>
      <c r="Y70" s="915"/>
      <c r="Z70" s="915"/>
      <c r="AA70" s="915">
        <v>146</v>
      </c>
      <c r="AB70" s="915"/>
      <c r="AC70" s="915"/>
      <c r="AD70" s="915"/>
      <c r="AE70" s="915"/>
      <c r="AF70" s="915">
        <v>84</v>
      </c>
      <c r="AG70" s="915"/>
      <c r="AH70" s="915"/>
      <c r="AI70" s="915"/>
      <c r="AJ70" s="915"/>
      <c r="AK70" s="915">
        <v>67</v>
      </c>
      <c r="AL70" s="915"/>
      <c r="AM70" s="915"/>
      <c r="AN70" s="915"/>
      <c r="AO70" s="915"/>
      <c r="AP70" s="915">
        <v>21</v>
      </c>
      <c r="AQ70" s="915"/>
      <c r="AR70" s="915"/>
      <c r="AS70" s="915"/>
      <c r="AT70" s="915"/>
      <c r="AU70" s="915">
        <v>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587</v>
      </c>
      <c r="C71" s="958"/>
      <c r="D71" s="958"/>
      <c r="E71" s="958"/>
      <c r="F71" s="958"/>
      <c r="G71" s="958"/>
      <c r="H71" s="958"/>
      <c r="I71" s="958"/>
      <c r="J71" s="958"/>
      <c r="K71" s="958"/>
      <c r="L71" s="958"/>
      <c r="M71" s="958"/>
      <c r="N71" s="958"/>
      <c r="O71" s="958"/>
      <c r="P71" s="959"/>
      <c r="Q71" s="960">
        <v>1120</v>
      </c>
      <c r="R71" s="915"/>
      <c r="S71" s="915"/>
      <c r="T71" s="915"/>
      <c r="U71" s="915"/>
      <c r="V71" s="915">
        <v>1101</v>
      </c>
      <c r="W71" s="915"/>
      <c r="X71" s="915"/>
      <c r="Y71" s="915"/>
      <c r="Z71" s="915"/>
      <c r="AA71" s="915">
        <v>18</v>
      </c>
      <c r="AB71" s="915"/>
      <c r="AC71" s="915"/>
      <c r="AD71" s="915"/>
      <c r="AE71" s="915"/>
      <c r="AF71" s="915">
        <v>18</v>
      </c>
      <c r="AG71" s="915"/>
      <c r="AH71" s="915"/>
      <c r="AI71" s="915"/>
      <c r="AJ71" s="915"/>
      <c r="AK71" s="915" t="s">
        <v>515</v>
      </c>
      <c r="AL71" s="915"/>
      <c r="AM71" s="915"/>
      <c r="AN71" s="915"/>
      <c r="AO71" s="915"/>
      <c r="AP71" s="915">
        <v>682</v>
      </c>
      <c r="AQ71" s="915"/>
      <c r="AR71" s="915"/>
      <c r="AS71" s="915"/>
      <c r="AT71" s="915"/>
      <c r="AU71" s="915">
        <v>414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588</v>
      </c>
      <c r="C72" s="958"/>
      <c r="D72" s="958"/>
      <c r="E72" s="958"/>
      <c r="F72" s="958"/>
      <c r="G72" s="958"/>
      <c r="H72" s="958"/>
      <c r="I72" s="958"/>
      <c r="J72" s="958"/>
      <c r="K72" s="958"/>
      <c r="L72" s="958"/>
      <c r="M72" s="958"/>
      <c r="N72" s="958"/>
      <c r="O72" s="958"/>
      <c r="P72" s="959"/>
      <c r="Q72" s="960">
        <v>31</v>
      </c>
      <c r="R72" s="915"/>
      <c r="S72" s="915"/>
      <c r="T72" s="915"/>
      <c r="U72" s="915"/>
      <c r="V72" s="915">
        <v>27</v>
      </c>
      <c r="W72" s="915"/>
      <c r="X72" s="915"/>
      <c r="Y72" s="915"/>
      <c r="Z72" s="915"/>
      <c r="AA72" s="915">
        <v>4</v>
      </c>
      <c r="AB72" s="915"/>
      <c r="AC72" s="915"/>
      <c r="AD72" s="915"/>
      <c r="AE72" s="915"/>
      <c r="AF72" s="915">
        <v>4</v>
      </c>
      <c r="AG72" s="915"/>
      <c r="AH72" s="915"/>
      <c r="AI72" s="915"/>
      <c r="AJ72" s="915"/>
      <c r="AK72" s="915" t="s">
        <v>515</v>
      </c>
      <c r="AL72" s="915"/>
      <c r="AM72" s="915"/>
      <c r="AN72" s="915"/>
      <c r="AO72" s="915"/>
      <c r="AP72" s="915" t="s">
        <v>515</v>
      </c>
      <c r="AQ72" s="915"/>
      <c r="AR72" s="915"/>
      <c r="AS72" s="915"/>
      <c r="AT72" s="915"/>
      <c r="AU72" s="915" t="s">
        <v>515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589</v>
      </c>
      <c r="C73" s="958"/>
      <c r="D73" s="958"/>
      <c r="E73" s="958"/>
      <c r="F73" s="958"/>
      <c r="G73" s="958"/>
      <c r="H73" s="958"/>
      <c r="I73" s="958"/>
      <c r="J73" s="958"/>
      <c r="K73" s="958"/>
      <c r="L73" s="958"/>
      <c r="M73" s="958"/>
      <c r="N73" s="958"/>
      <c r="O73" s="958"/>
      <c r="P73" s="959"/>
      <c r="Q73" s="960">
        <v>92</v>
      </c>
      <c r="R73" s="915"/>
      <c r="S73" s="915"/>
      <c r="T73" s="915"/>
      <c r="U73" s="915"/>
      <c r="V73" s="915">
        <v>90</v>
      </c>
      <c r="W73" s="915"/>
      <c r="X73" s="915"/>
      <c r="Y73" s="915"/>
      <c r="Z73" s="915"/>
      <c r="AA73" s="915">
        <v>1</v>
      </c>
      <c r="AB73" s="915"/>
      <c r="AC73" s="915"/>
      <c r="AD73" s="915"/>
      <c r="AE73" s="915"/>
      <c r="AF73" s="915">
        <v>1</v>
      </c>
      <c r="AG73" s="915"/>
      <c r="AH73" s="915"/>
      <c r="AI73" s="915"/>
      <c r="AJ73" s="915"/>
      <c r="AK73" s="915" t="s">
        <v>515</v>
      </c>
      <c r="AL73" s="915"/>
      <c r="AM73" s="915"/>
      <c r="AN73" s="915"/>
      <c r="AO73" s="915"/>
      <c r="AP73" s="915" t="s">
        <v>515</v>
      </c>
      <c r="AQ73" s="915"/>
      <c r="AR73" s="915"/>
      <c r="AS73" s="915"/>
      <c r="AT73" s="915"/>
      <c r="AU73" s="915" t="s">
        <v>515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590</v>
      </c>
      <c r="C74" s="958"/>
      <c r="D74" s="958"/>
      <c r="E74" s="958"/>
      <c r="F74" s="958"/>
      <c r="G74" s="958"/>
      <c r="H74" s="958"/>
      <c r="I74" s="958"/>
      <c r="J74" s="958"/>
      <c r="K74" s="958"/>
      <c r="L74" s="958"/>
      <c r="M74" s="958"/>
      <c r="N74" s="958"/>
      <c r="O74" s="958"/>
      <c r="P74" s="959"/>
      <c r="Q74" s="960">
        <v>10094</v>
      </c>
      <c r="R74" s="915"/>
      <c r="S74" s="915"/>
      <c r="T74" s="915"/>
      <c r="U74" s="915"/>
      <c r="V74" s="915">
        <v>9713</v>
      </c>
      <c r="W74" s="915"/>
      <c r="X74" s="915"/>
      <c r="Y74" s="915"/>
      <c r="Z74" s="915"/>
      <c r="AA74" s="915">
        <v>381</v>
      </c>
      <c r="AB74" s="915"/>
      <c r="AC74" s="915"/>
      <c r="AD74" s="915"/>
      <c r="AE74" s="915"/>
      <c r="AF74" s="915">
        <v>381</v>
      </c>
      <c r="AG74" s="915"/>
      <c r="AH74" s="915"/>
      <c r="AI74" s="915"/>
      <c r="AJ74" s="915"/>
      <c r="AK74" s="915" t="s">
        <v>515</v>
      </c>
      <c r="AL74" s="915"/>
      <c r="AM74" s="915"/>
      <c r="AN74" s="915"/>
      <c r="AO74" s="915"/>
      <c r="AP74" s="915" t="s">
        <v>515</v>
      </c>
      <c r="AQ74" s="915"/>
      <c r="AR74" s="915"/>
      <c r="AS74" s="915"/>
      <c r="AT74" s="915"/>
      <c r="AU74" s="915" t="s">
        <v>515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591</v>
      </c>
      <c r="C75" s="958"/>
      <c r="D75" s="958"/>
      <c r="E75" s="958"/>
      <c r="F75" s="958"/>
      <c r="G75" s="958"/>
      <c r="H75" s="958"/>
      <c r="I75" s="958"/>
      <c r="J75" s="958"/>
      <c r="K75" s="958"/>
      <c r="L75" s="958"/>
      <c r="M75" s="958"/>
      <c r="N75" s="958"/>
      <c r="O75" s="958"/>
      <c r="P75" s="959"/>
      <c r="Q75" s="963">
        <v>62</v>
      </c>
      <c r="R75" s="964"/>
      <c r="S75" s="964"/>
      <c r="T75" s="964"/>
      <c r="U75" s="914"/>
      <c r="V75" s="965">
        <v>62</v>
      </c>
      <c r="W75" s="964"/>
      <c r="X75" s="964"/>
      <c r="Y75" s="964"/>
      <c r="Z75" s="914"/>
      <c r="AA75" s="965" t="s">
        <v>515</v>
      </c>
      <c r="AB75" s="964"/>
      <c r="AC75" s="964"/>
      <c r="AD75" s="964"/>
      <c r="AE75" s="914"/>
      <c r="AF75" s="965" t="s">
        <v>515</v>
      </c>
      <c r="AG75" s="964"/>
      <c r="AH75" s="964"/>
      <c r="AI75" s="964"/>
      <c r="AJ75" s="914"/>
      <c r="AK75" s="965" t="s">
        <v>515</v>
      </c>
      <c r="AL75" s="964"/>
      <c r="AM75" s="964"/>
      <c r="AN75" s="964"/>
      <c r="AO75" s="914"/>
      <c r="AP75" s="965" t="s">
        <v>515</v>
      </c>
      <c r="AQ75" s="964"/>
      <c r="AR75" s="964"/>
      <c r="AS75" s="964"/>
      <c r="AT75" s="914"/>
      <c r="AU75" s="965" t="s">
        <v>515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592</v>
      </c>
      <c r="C76" s="958"/>
      <c r="D76" s="958"/>
      <c r="E76" s="958"/>
      <c r="F76" s="958"/>
      <c r="G76" s="958"/>
      <c r="H76" s="958"/>
      <c r="I76" s="958"/>
      <c r="J76" s="958"/>
      <c r="K76" s="958"/>
      <c r="L76" s="958"/>
      <c r="M76" s="958"/>
      <c r="N76" s="958"/>
      <c r="O76" s="958"/>
      <c r="P76" s="959"/>
      <c r="Q76" s="963">
        <v>20</v>
      </c>
      <c r="R76" s="964"/>
      <c r="S76" s="964"/>
      <c r="T76" s="964"/>
      <c r="U76" s="914"/>
      <c r="V76" s="965">
        <v>20</v>
      </c>
      <c r="W76" s="964"/>
      <c r="X76" s="964"/>
      <c r="Y76" s="964"/>
      <c r="Z76" s="914"/>
      <c r="AA76" s="965">
        <v>0</v>
      </c>
      <c r="AB76" s="964"/>
      <c r="AC76" s="964"/>
      <c r="AD76" s="964"/>
      <c r="AE76" s="914"/>
      <c r="AF76" s="965">
        <v>0</v>
      </c>
      <c r="AG76" s="964"/>
      <c r="AH76" s="964"/>
      <c r="AI76" s="964"/>
      <c r="AJ76" s="914"/>
      <c r="AK76" s="965" t="s">
        <v>515</v>
      </c>
      <c r="AL76" s="964"/>
      <c r="AM76" s="964"/>
      <c r="AN76" s="964"/>
      <c r="AO76" s="914"/>
      <c r="AP76" s="965" t="s">
        <v>515</v>
      </c>
      <c r="AQ76" s="964"/>
      <c r="AR76" s="964"/>
      <c r="AS76" s="964"/>
      <c r="AT76" s="914"/>
      <c r="AU76" s="965" t="s">
        <v>515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593</v>
      </c>
      <c r="C77" s="958"/>
      <c r="D77" s="958"/>
      <c r="E77" s="958"/>
      <c r="F77" s="958"/>
      <c r="G77" s="958"/>
      <c r="H77" s="958"/>
      <c r="I77" s="958"/>
      <c r="J77" s="958"/>
      <c r="K77" s="958"/>
      <c r="L77" s="958"/>
      <c r="M77" s="958"/>
      <c r="N77" s="958"/>
      <c r="O77" s="958"/>
      <c r="P77" s="959"/>
      <c r="Q77" s="963">
        <v>204</v>
      </c>
      <c r="R77" s="964"/>
      <c r="S77" s="964"/>
      <c r="T77" s="964"/>
      <c r="U77" s="914"/>
      <c r="V77" s="965">
        <v>196</v>
      </c>
      <c r="W77" s="964"/>
      <c r="X77" s="964"/>
      <c r="Y77" s="964"/>
      <c r="Z77" s="914"/>
      <c r="AA77" s="965">
        <v>9</v>
      </c>
      <c r="AB77" s="964"/>
      <c r="AC77" s="964"/>
      <c r="AD77" s="964"/>
      <c r="AE77" s="914"/>
      <c r="AF77" s="965">
        <v>9</v>
      </c>
      <c r="AG77" s="964"/>
      <c r="AH77" s="964"/>
      <c r="AI77" s="964"/>
      <c r="AJ77" s="914"/>
      <c r="AK77" s="965" t="s">
        <v>515</v>
      </c>
      <c r="AL77" s="964"/>
      <c r="AM77" s="964"/>
      <c r="AN77" s="964"/>
      <c r="AO77" s="914"/>
      <c r="AP77" s="965" t="s">
        <v>515</v>
      </c>
      <c r="AQ77" s="964"/>
      <c r="AR77" s="964"/>
      <c r="AS77" s="964"/>
      <c r="AT77" s="914"/>
      <c r="AU77" s="965" t="s">
        <v>515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594</v>
      </c>
      <c r="C78" s="958"/>
      <c r="D78" s="958"/>
      <c r="E78" s="958"/>
      <c r="F78" s="958"/>
      <c r="G78" s="958"/>
      <c r="H78" s="958"/>
      <c r="I78" s="958"/>
      <c r="J78" s="958"/>
      <c r="K78" s="958"/>
      <c r="L78" s="958"/>
      <c r="M78" s="958"/>
      <c r="N78" s="958"/>
      <c r="O78" s="958"/>
      <c r="P78" s="959"/>
      <c r="Q78" s="960">
        <v>65</v>
      </c>
      <c r="R78" s="915"/>
      <c r="S78" s="915"/>
      <c r="T78" s="915"/>
      <c r="U78" s="915"/>
      <c r="V78" s="915">
        <v>65</v>
      </c>
      <c r="W78" s="915"/>
      <c r="X78" s="915"/>
      <c r="Y78" s="915"/>
      <c r="Z78" s="915"/>
      <c r="AA78" s="915" t="s">
        <v>515</v>
      </c>
      <c r="AB78" s="915"/>
      <c r="AC78" s="915"/>
      <c r="AD78" s="915"/>
      <c r="AE78" s="915"/>
      <c r="AF78" s="915" t="s">
        <v>515</v>
      </c>
      <c r="AG78" s="915"/>
      <c r="AH78" s="915"/>
      <c r="AI78" s="915"/>
      <c r="AJ78" s="915"/>
      <c r="AK78" s="965" t="s">
        <v>515</v>
      </c>
      <c r="AL78" s="964"/>
      <c r="AM78" s="964"/>
      <c r="AN78" s="964"/>
      <c r="AO78" s="914"/>
      <c r="AP78" s="915" t="s">
        <v>515</v>
      </c>
      <c r="AQ78" s="915"/>
      <c r="AR78" s="915"/>
      <c r="AS78" s="915"/>
      <c r="AT78" s="915"/>
      <c r="AU78" s="915" t="s">
        <v>515</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595</v>
      </c>
      <c r="C79" s="958"/>
      <c r="D79" s="958"/>
      <c r="E79" s="958"/>
      <c r="F79" s="958"/>
      <c r="G79" s="958"/>
      <c r="H79" s="958"/>
      <c r="I79" s="958"/>
      <c r="J79" s="958"/>
      <c r="K79" s="958"/>
      <c r="L79" s="958"/>
      <c r="M79" s="958"/>
      <c r="N79" s="958"/>
      <c r="O79" s="958"/>
      <c r="P79" s="959"/>
      <c r="Q79" s="960">
        <v>196</v>
      </c>
      <c r="R79" s="915"/>
      <c r="S79" s="915"/>
      <c r="T79" s="915"/>
      <c r="U79" s="915"/>
      <c r="V79" s="915">
        <v>173</v>
      </c>
      <c r="W79" s="915"/>
      <c r="X79" s="915"/>
      <c r="Y79" s="915"/>
      <c r="Z79" s="915"/>
      <c r="AA79" s="915">
        <v>23</v>
      </c>
      <c r="AB79" s="915"/>
      <c r="AC79" s="915"/>
      <c r="AD79" s="915"/>
      <c r="AE79" s="915"/>
      <c r="AF79" s="915">
        <v>23</v>
      </c>
      <c r="AG79" s="915"/>
      <c r="AH79" s="915"/>
      <c r="AI79" s="915"/>
      <c r="AJ79" s="915"/>
      <c r="AK79" s="965" t="s">
        <v>515</v>
      </c>
      <c r="AL79" s="964"/>
      <c r="AM79" s="964"/>
      <c r="AN79" s="964"/>
      <c r="AO79" s="914"/>
      <c r="AP79" s="915" t="s">
        <v>515</v>
      </c>
      <c r="AQ79" s="915"/>
      <c r="AR79" s="915"/>
      <c r="AS79" s="915"/>
      <c r="AT79" s="915"/>
      <c r="AU79" s="915" t="s">
        <v>515</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596</v>
      </c>
      <c r="C80" s="958"/>
      <c r="D80" s="958"/>
      <c r="E80" s="958"/>
      <c r="F80" s="958"/>
      <c r="G80" s="958"/>
      <c r="H80" s="958"/>
      <c r="I80" s="958"/>
      <c r="J80" s="958"/>
      <c r="K80" s="958"/>
      <c r="L80" s="958"/>
      <c r="M80" s="958"/>
      <c r="N80" s="958"/>
      <c r="O80" s="958"/>
      <c r="P80" s="959"/>
      <c r="Q80" s="960">
        <v>28</v>
      </c>
      <c r="R80" s="915"/>
      <c r="S80" s="915"/>
      <c r="T80" s="915"/>
      <c r="U80" s="915"/>
      <c r="V80" s="915">
        <v>28</v>
      </c>
      <c r="W80" s="915"/>
      <c r="X80" s="915"/>
      <c r="Y80" s="915"/>
      <c r="Z80" s="915"/>
      <c r="AA80" s="915" t="s">
        <v>515</v>
      </c>
      <c r="AB80" s="915"/>
      <c r="AC80" s="915"/>
      <c r="AD80" s="915"/>
      <c r="AE80" s="915"/>
      <c r="AF80" s="915" t="s">
        <v>515</v>
      </c>
      <c r="AG80" s="915"/>
      <c r="AH80" s="915"/>
      <c r="AI80" s="915"/>
      <c r="AJ80" s="915"/>
      <c r="AK80" s="965">
        <v>27</v>
      </c>
      <c r="AL80" s="964"/>
      <c r="AM80" s="964"/>
      <c r="AN80" s="964"/>
      <c r="AO80" s="914"/>
      <c r="AP80" s="915" t="s">
        <v>515</v>
      </c>
      <c r="AQ80" s="915"/>
      <c r="AR80" s="915"/>
      <c r="AS80" s="915"/>
      <c r="AT80" s="915"/>
      <c r="AU80" s="915" t="s">
        <v>515</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597</v>
      </c>
      <c r="C81" s="958"/>
      <c r="D81" s="958"/>
      <c r="E81" s="958"/>
      <c r="F81" s="958"/>
      <c r="G81" s="958"/>
      <c r="H81" s="958"/>
      <c r="I81" s="958"/>
      <c r="J81" s="958"/>
      <c r="K81" s="958"/>
      <c r="L81" s="958"/>
      <c r="M81" s="958"/>
      <c r="N81" s="958"/>
      <c r="O81" s="958"/>
      <c r="P81" s="959"/>
      <c r="Q81" s="960">
        <v>3526</v>
      </c>
      <c r="R81" s="915"/>
      <c r="S81" s="915"/>
      <c r="T81" s="915"/>
      <c r="U81" s="915"/>
      <c r="V81" s="915">
        <v>3526</v>
      </c>
      <c r="W81" s="915"/>
      <c r="X81" s="915"/>
      <c r="Y81" s="915"/>
      <c r="Z81" s="915"/>
      <c r="AA81" s="915" t="s">
        <v>515</v>
      </c>
      <c r="AB81" s="915"/>
      <c r="AC81" s="915"/>
      <c r="AD81" s="915"/>
      <c r="AE81" s="915"/>
      <c r="AF81" s="915" t="s">
        <v>515</v>
      </c>
      <c r="AG81" s="915"/>
      <c r="AH81" s="915"/>
      <c r="AI81" s="915"/>
      <c r="AJ81" s="915"/>
      <c r="AK81" s="965" t="s">
        <v>515</v>
      </c>
      <c r="AL81" s="964"/>
      <c r="AM81" s="964"/>
      <c r="AN81" s="964"/>
      <c r="AO81" s="914"/>
      <c r="AP81" s="915" t="s">
        <v>515</v>
      </c>
      <c r="AQ81" s="915"/>
      <c r="AR81" s="915"/>
      <c r="AS81" s="915"/>
      <c r="AT81" s="915"/>
      <c r="AU81" s="915" t="s">
        <v>515</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598</v>
      </c>
      <c r="C82" s="958"/>
      <c r="D82" s="958"/>
      <c r="E82" s="958"/>
      <c r="F82" s="958"/>
      <c r="G82" s="958"/>
      <c r="H82" s="958"/>
      <c r="I82" s="958"/>
      <c r="J82" s="958"/>
      <c r="K82" s="958"/>
      <c r="L82" s="958"/>
      <c r="M82" s="958"/>
      <c r="N82" s="958"/>
      <c r="O82" s="958"/>
      <c r="P82" s="959"/>
      <c r="Q82" s="960">
        <v>173</v>
      </c>
      <c r="R82" s="915"/>
      <c r="S82" s="915"/>
      <c r="T82" s="915"/>
      <c r="U82" s="915"/>
      <c r="V82" s="915">
        <v>151</v>
      </c>
      <c r="W82" s="915"/>
      <c r="X82" s="915"/>
      <c r="Y82" s="915"/>
      <c r="Z82" s="915"/>
      <c r="AA82" s="915">
        <v>22</v>
      </c>
      <c r="AB82" s="915"/>
      <c r="AC82" s="915"/>
      <c r="AD82" s="915"/>
      <c r="AE82" s="915"/>
      <c r="AF82" s="915">
        <v>22</v>
      </c>
      <c r="AG82" s="915"/>
      <c r="AH82" s="915"/>
      <c r="AI82" s="915"/>
      <c r="AJ82" s="915"/>
      <c r="AK82" s="965">
        <v>42</v>
      </c>
      <c r="AL82" s="964"/>
      <c r="AM82" s="964"/>
      <c r="AN82" s="964"/>
      <c r="AO82" s="914"/>
      <c r="AP82" s="915" t="s">
        <v>515</v>
      </c>
      <c r="AQ82" s="915"/>
      <c r="AR82" s="915"/>
      <c r="AS82" s="915"/>
      <c r="AT82" s="915"/>
      <c r="AU82" s="915" t="s">
        <v>515</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599</v>
      </c>
      <c r="C83" s="958"/>
      <c r="D83" s="958"/>
      <c r="E83" s="958"/>
      <c r="F83" s="958"/>
      <c r="G83" s="958"/>
      <c r="H83" s="958"/>
      <c r="I83" s="958"/>
      <c r="J83" s="958"/>
      <c r="K83" s="958"/>
      <c r="L83" s="958"/>
      <c r="M83" s="958"/>
      <c r="N83" s="958"/>
      <c r="O83" s="958"/>
      <c r="P83" s="959"/>
      <c r="Q83" s="960">
        <v>783718</v>
      </c>
      <c r="R83" s="915"/>
      <c r="S83" s="915"/>
      <c r="T83" s="915"/>
      <c r="U83" s="915"/>
      <c r="V83" s="915">
        <v>768737</v>
      </c>
      <c r="W83" s="915"/>
      <c r="X83" s="915"/>
      <c r="Y83" s="915"/>
      <c r="Z83" s="915"/>
      <c r="AA83" s="915">
        <v>14981</v>
      </c>
      <c r="AB83" s="915"/>
      <c r="AC83" s="915"/>
      <c r="AD83" s="915"/>
      <c r="AE83" s="915"/>
      <c r="AF83" s="915">
        <v>14981</v>
      </c>
      <c r="AG83" s="915"/>
      <c r="AH83" s="915"/>
      <c r="AI83" s="915"/>
      <c r="AJ83" s="915"/>
      <c r="AK83" s="965">
        <v>4096</v>
      </c>
      <c r="AL83" s="964"/>
      <c r="AM83" s="964"/>
      <c r="AN83" s="964"/>
      <c r="AO83" s="914"/>
      <c r="AP83" s="915" t="s">
        <v>515</v>
      </c>
      <c r="AQ83" s="915"/>
      <c r="AR83" s="915"/>
      <c r="AS83" s="915"/>
      <c r="AT83" s="915"/>
      <c r="AU83" s="915" t="s">
        <v>515</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600</v>
      </c>
      <c r="C84" s="958"/>
      <c r="D84" s="958"/>
      <c r="E84" s="958"/>
      <c r="F84" s="958"/>
      <c r="G84" s="958"/>
      <c r="H84" s="958"/>
      <c r="I84" s="958"/>
      <c r="J84" s="958"/>
      <c r="K84" s="958"/>
      <c r="L84" s="958"/>
      <c r="M84" s="958"/>
      <c r="N84" s="958"/>
      <c r="O84" s="958"/>
      <c r="P84" s="959"/>
      <c r="Q84" s="960">
        <v>11606</v>
      </c>
      <c r="R84" s="915"/>
      <c r="S84" s="915"/>
      <c r="T84" s="915"/>
      <c r="U84" s="915"/>
      <c r="V84" s="915">
        <v>10215</v>
      </c>
      <c r="W84" s="915"/>
      <c r="X84" s="915"/>
      <c r="Y84" s="915"/>
      <c r="Z84" s="915"/>
      <c r="AA84" s="915">
        <v>1391</v>
      </c>
      <c r="AB84" s="915"/>
      <c r="AC84" s="915"/>
      <c r="AD84" s="915"/>
      <c r="AE84" s="915"/>
      <c r="AF84" s="915">
        <v>8977</v>
      </c>
      <c r="AG84" s="915"/>
      <c r="AH84" s="915"/>
      <c r="AI84" s="915"/>
      <c r="AJ84" s="915"/>
      <c r="AK84" s="915" t="s">
        <v>515</v>
      </c>
      <c r="AL84" s="915"/>
      <c r="AM84" s="915"/>
      <c r="AN84" s="915"/>
      <c r="AO84" s="915"/>
      <c r="AP84" s="915">
        <v>13555</v>
      </c>
      <c r="AQ84" s="915"/>
      <c r="AR84" s="915"/>
      <c r="AS84" s="915"/>
      <c r="AT84" s="915"/>
      <c r="AU84" s="915" t="s">
        <v>515</v>
      </c>
      <c r="AV84" s="915"/>
      <c r="AW84" s="915"/>
      <c r="AX84" s="915"/>
      <c r="AY84" s="915"/>
      <c r="AZ84" s="961" t="s">
        <v>602</v>
      </c>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390</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24582</v>
      </c>
      <c r="AG88" s="926"/>
      <c r="AH88" s="926"/>
      <c r="AI88" s="926"/>
      <c r="AJ88" s="926"/>
      <c r="AK88" s="923"/>
      <c r="AL88" s="923"/>
      <c r="AM88" s="923"/>
      <c r="AN88" s="923"/>
      <c r="AO88" s="923"/>
      <c r="AP88" s="926">
        <v>15772</v>
      </c>
      <c r="AQ88" s="926"/>
      <c r="AR88" s="926"/>
      <c r="AS88" s="926"/>
      <c r="AT88" s="926"/>
      <c r="AU88" s="926">
        <v>678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307</v>
      </c>
      <c r="AG109" s="979"/>
      <c r="AH109" s="979"/>
      <c r="AI109" s="979"/>
      <c r="AJ109" s="980"/>
      <c r="AK109" s="978" t="s">
        <v>306</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307</v>
      </c>
      <c r="BW109" s="979"/>
      <c r="BX109" s="979"/>
      <c r="BY109" s="979"/>
      <c r="BZ109" s="980"/>
      <c r="CA109" s="978" t="s">
        <v>306</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307</v>
      </c>
      <c r="DM109" s="979"/>
      <c r="DN109" s="979"/>
      <c r="DO109" s="979"/>
      <c r="DP109" s="980"/>
      <c r="DQ109" s="978" t="s">
        <v>306</v>
      </c>
      <c r="DR109" s="979"/>
      <c r="DS109" s="979"/>
      <c r="DT109" s="979"/>
      <c r="DU109" s="980"/>
      <c r="DV109" s="978" t="s">
        <v>427</v>
      </c>
      <c r="DW109" s="979"/>
      <c r="DX109" s="979"/>
      <c r="DY109" s="979"/>
      <c r="DZ109" s="981"/>
    </row>
    <row r="110" spans="1:131" s="247" customFormat="1" ht="26.25" customHeight="1">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1354970</v>
      </c>
      <c r="AB110" s="986"/>
      <c r="AC110" s="986"/>
      <c r="AD110" s="986"/>
      <c r="AE110" s="987"/>
      <c r="AF110" s="988">
        <v>1335403</v>
      </c>
      <c r="AG110" s="986"/>
      <c r="AH110" s="986"/>
      <c r="AI110" s="986"/>
      <c r="AJ110" s="987"/>
      <c r="AK110" s="988">
        <v>1328976</v>
      </c>
      <c r="AL110" s="986"/>
      <c r="AM110" s="986"/>
      <c r="AN110" s="986"/>
      <c r="AO110" s="987"/>
      <c r="AP110" s="989">
        <v>12.8</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14825605</v>
      </c>
      <c r="BR110" s="1021"/>
      <c r="BS110" s="1021"/>
      <c r="BT110" s="1021"/>
      <c r="BU110" s="1021"/>
      <c r="BV110" s="1021">
        <v>14215218</v>
      </c>
      <c r="BW110" s="1021"/>
      <c r="BX110" s="1021"/>
      <c r="BY110" s="1021"/>
      <c r="BZ110" s="1021"/>
      <c r="CA110" s="1021">
        <v>13958907</v>
      </c>
      <c r="CB110" s="1021"/>
      <c r="CC110" s="1021"/>
      <c r="CD110" s="1021"/>
      <c r="CE110" s="1021"/>
      <c r="CF110" s="1035">
        <v>134.9</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433</v>
      </c>
      <c r="DH110" s="1021"/>
      <c r="DI110" s="1021"/>
      <c r="DJ110" s="1021"/>
      <c r="DK110" s="1021"/>
      <c r="DL110" s="1021" t="s">
        <v>434</v>
      </c>
      <c r="DM110" s="1021"/>
      <c r="DN110" s="1021"/>
      <c r="DO110" s="1021"/>
      <c r="DP110" s="1021"/>
      <c r="DQ110" s="1021" t="s">
        <v>435</v>
      </c>
      <c r="DR110" s="1021"/>
      <c r="DS110" s="1021"/>
      <c r="DT110" s="1021"/>
      <c r="DU110" s="1021"/>
      <c r="DV110" s="1022" t="s">
        <v>436</v>
      </c>
      <c r="DW110" s="1022"/>
      <c r="DX110" s="1022"/>
      <c r="DY110" s="1022"/>
      <c r="DZ110" s="1023"/>
    </row>
    <row r="111" spans="1:131" s="247"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439</v>
      </c>
      <c r="AG111" s="1028"/>
      <c r="AH111" s="1028"/>
      <c r="AI111" s="1028"/>
      <c r="AJ111" s="1029"/>
      <c r="AK111" s="1030" t="s">
        <v>438</v>
      </c>
      <c r="AL111" s="1028"/>
      <c r="AM111" s="1028"/>
      <c r="AN111" s="1028"/>
      <c r="AO111" s="1029"/>
      <c r="AP111" s="1031" t="s">
        <v>438</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5731</v>
      </c>
      <c r="BR111" s="1014"/>
      <c r="BS111" s="1014"/>
      <c r="BT111" s="1014"/>
      <c r="BU111" s="1014"/>
      <c r="BV111" s="1014">
        <v>3885</v>
      </c>
      <c r="BW111" s="1014"/>
      <c r="BX111" s="1014"/>
      <c r="BY111" s="1014"/>
      <c r="BZ111" s="1014"/>
      <c r="CA111" s="1014">
        <v>1975</v>
      </c>
      <c r="CB111" s="1014"/>
      <c r="CC111" s="1014"/>
      <c r="CD111" s="1014"/>
      <c r="CE111" s="1014"/>
      <c r="CF111" s="1008">
        <v>0</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137</v>
      </c>
      <c r="DH111" s="1014"/>
      <c r="DI111" s="1014"/>
      <c r="DJ111" s="1014"/>
      <c r="DK111" s="1014"/>
      <c r="DL111" s="1014" t="s">
        <v>433</v>
      </c>
      <c r="DM111" s="1014"/>
      <c r="DN111" s="1014"/>
      <c r="DO111" s="1014"/>
      <c r="DP111" s="1014"/>
      <c r="DQ111" s="1014" t="s">
        <v>434</v>
      </c>
      <c r="DR111" s="1014"/>
      <c r="DS111" s="1014"/>
      <c r="DT111" s="1014"/>
      <c r="DU111" s="1014"/>
      <c r="DV111" s="1015" t="s">
        <v>137</v>
      </c>
      <c r="DW111" s="1015"/>
      <c r="DX111" s="1015"/>
      <c r="DY111" s="1015"/>
      <c r="DZ111" s="1016"/>
    </row>
    <row r="112" spans="1:131" s="247" customFormat="1" ht="26.25" customHeight="1">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444</v>
      </c>
      <c r="AG112" s="1053"/>
      <c r="AH112" s="1053"/>
      <c r="AI112" s="1053"/>
      <c r="AJ112" s="1054"/>
      <c r="AK112" s="1055" t="s">
        <v>438</v>
      </c>
      <c r="AL112" s="1053"/>
      <c r="AM112" s="1053"/>
      <c r="AN112" s="1053"/>
      <c r="AO112" s="1054"/>
      <c r="AP112" s="1056" t="s">
        <v>439</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5782601</v>
      </c>
      <c r="BR112" s="1014"/>
      <c r="BS112" s="1014"/>
      <c r="BT112" s="1014"/>
      <c r="BU112" s="1014"/>
      <c r="BV112" s="1014">
        <v>5991193</v>
      </c>
      <c r="BW112" s="1014"/>
      <c r="BX112" s="1014"/>
      <c r="BY112" s="1014"/>
      <c r="BZ112" s="1014"/>
      <c r="CA112" s="1014">
        <v>6987908</v>
      </c>
      <c r="CB112" s="1014"/>
      <c r="CC112" s="1014"/>
      <c r="CD112" s="1014"/>
      <c r="CE112" s="1014"/>
      <c r="CF112" s="1008">
        <v>67.5</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438</v>
      </c>
      <c r="DM112" s="1014"/>
      <c r="DN112" s="1014"/>
      <c r="DO112" s="1014"/>
      <c r="DP112" s="1014"/>
      <c r="DQ112" s="1014" t="s">
        <v>433</v>
      </c>
      <c r="DR112" s="1014"/>
      <c r="DS112" s="1014"/>
      <c r="DT112" s="1014"/>
      <c r="DU112" s="1014"/>
      <c r="DV112" s="1015" t="s">
        <v>433</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491417</v>
      </c>
      <c r="AB113" s="1028"/>
      <c r="AC113" s="1028"/>
      <c r="AD113" s="1028"/>
      <c r="AE113" s="1029"/>
      <c r="AF113" s="1030">
        <v>574644</v>
      </c>
      <c r="AG113" s="1028"/>
      <c r="AH113" s="1028"/>
      <c r="AI113" s="1028"/>
      <c r="AJ113" s="1029"/>
      <c r="AK113" s="1030">
        <v>623209</v>
      </c>
      <c r="AL113" s="1028"/>
      <c r="AM113" s="1028"/>
      <c r="AN113" s="1028"/>
      <c r="AO113" s="1029"/>
      <c r="AP113" s="1031">
        <v>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785950</v>
      </c>
      <c r="BR113" s="1014"/>
      <c r="BS113" s="1014"/>
      <c r="BT113" s="1014"/>
      <c r="BU113" s="1014"/>
      <c r="BV113" s="1014">
        <v>727370</v>
      </c>
      <c r="BW113" s="1014"/>
      <c r="BX113" s="1014"/>
      <c r="BY113" s="1014"/>
      <c r="BZ113" s="1014"/>
      <c r="CA113" s="1014">
        <v>677840</v>
      </c>
      <c r="CB113" s="1014"/>
      <c r="CC113" s="1014"/>
      <c r="CD113" s="1014"/>
      <c r="CE113" s="1014"/>
      <c r="CF113" s="1008">
        <v>6.5</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438</v>
      </c>
      <c r="DM113" s="1053"/>
      <c r="DN113" s="1053"/>
      <c r="DO113" s="1053"/>
      <c r="DP113" s="1054"/>
      <c r="DQ113" s="1055" t="s">
        <v>438</v>
      </c>
      <c r="DR113" s="1053"/>
      <c r="DS113" s="1053"/>
      <c r="DT113" s="1053"/>
      <c r="DU113" s="1054"/>
      <c r="DV113" s="1056" t="s">
        <v>435</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105074</v>
      </c>
      <c r="AB114" s="1053"/>
      <c r="AC114" s="1053"/>
      <c r="AD114" s="1053"/>
      <c r="AE114" s="1054"/>
      <c r="AF114" s="1055">
        <v>68832</v>
      </c>
      <c r="AG114" s="1053"/>
      <c r="AH114" s="1053"/>
      <c r="AI114" s="1053"/>
      <c r="AJ114" s="1054"/>
      <c r="AK114" s="1055">
        <v>56089</v>
      </c>
      <c r="AL114" s="1053"/>
      <c r="AM114" s="1053"/>
      <c r="AN114" s="1053"/>
      <c r="AO114" s="1054"/>
      <c r="AP114" s="1056">
        <v>0.5</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t="s">
        <v>436</v>
      </c>
      <c r="BR114" s="1014"/>
      <c r="BS114" s="1014"/>
      <c r="BT114" s="1014"/>
      <c r="BU114" s="1014"/>
      <c r="BV114" s="1014" t="s">
        <v>444</v>
      </c>
      <c r="BW114" s="1014"/>
      <c r="BX114" s="1014"/>
      <c r="BY114" s="1014"/>
      <c r="BZ114" s="1014"/>
      <c r="CA114" s="1014" t="s">
        <v>434</v>
      </c>
      <c r="CB114" s="1014"/>
      <c r="CC114" s="1014"/>
      <c r="CD114" s="1014"/>
      <c r="CE114" s="1014"/>
      <c r="CF114" s="1008" t="s">
        <v>444</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438</v>
      </c>
      <c r="DM114" s="1053"/>
      <c r="DN114" s="1053"/>
      <c r="DO114" s="1053"/>
      <c r="DP114" s="1054"/>
      <c r="DQ114" s="1055" t="s">
        <v>438</v>
      </c>
      <c r="DR114" s="1053"/>
      <c r="DS114" s="1053"/>
      <c r="DT114" s="1053"/>
      <c r="DU114" s="1054"/>
      <c r="DV114" s="1056" t="s">
        <v>436</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191748</v>
      </c>
      <c r="AB115" s="1028"/>
      <c r="AC115" s="1028"/>
      <c r="AD115" s="1028"/>
      <c r="AE115" s="1029"/>
      <c r="AF115" s="1030">
        <v>103642</v>
      </c>
      <c r="AG115" s="1028"/>
      <c r="AH115" s="1028"/>
      <c r="AI115" s="1028"/>
      <c r="AJ115" s="1029"/>
      <c r="AK115" s="1030">
        <v>49360</v>
      </c>
      <c r="AL115" s="1028"/>
      <c r="AM115" s="1028"/>
      <c r="AN115" s="1028"/>
      <c r="AO115" s="1029"/>
      <c r="AP115" s="1031">
        <v>0.5</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257652</v>
      </c>
      <c r="BR115" s="1014"/>
      <c r="BS115" s="1014"/>
      <c r="BT115" s="1014"/>
      <c r="BU115" s="1014"/>
      <c r="BV115" s="1014">
        <v>264141</v>
      </c>
      <c r="BW115" s="1014"/>
      <c r="BX115" s="1014"/>
      <c r="BY115" s="1014"/>
      <c r="BZ115" s="1014"/>
      <c r="CA115" s="1014">
        <v>198070</v>
      </c>
      <c r="CB115" s="1014"/>
      <c r="CC115" s="1014"/>
      <c r="CD115" s="1014"/>
      <c r="CE115" s="1014"/>
      <c r="CF115" s="1008">
        <v>1.9</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438</v>
      </c>
      <c r="DM115" s="1053"/>
      <c r="DN115" s="1053"/>
      <c r="DO115" s="1053"/>
      <c r="DP115" s="1054"/>
      <c r="DQ115" s="1055" t="s">
        <v>434</v>
      </c>
      <c r="DR115" s="1053"/>
      <c r="DS115" s="1053"/>
      <c r="DT115" s="1053"/>
      <c r="DU115" s="1054"/>
      <c r="DV115" s="1056" t="s">
        <v>434</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434</v>
      </c>
      <c r="AB116" s="1053"/>
      <c r="AC116" s="1053"/>
      <c r="AD116" s="1053"/>
      <c r="AE116" s="1054"/>
      <c r="AF116" s="1055" t="s">
        <v>444</v>
      </c>
      <c r="AG116" s="1053"/>
      <c r="AH116" s="1053"/>
      <c r="AI116" s="1053"/>
      <c r="AJ116" s="1054"/>
      <c r="AK116" s="1055" t="s">
        <v>444</v>
      </c>
      <c r="AL116" s="1053"/>
      <c r="AM116" s="1053"/>
      <c r="AN116" s="1053"/>
      <c r="AO116" s="1054"/>
      <c r="AP116" s="1056" t="s">
        <v>433</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436</v>
      </c>
      <c r="BW116" s="1014"/>
      <c r="BX116" s="1014"/>
      <c r="BY116" s="1014"/>
      <c r="BZ116" s="1014"/>
      <c r="CA116" s="1014" t="s">
        <v>438</v>
      </c>
      <c r="CB116" s="1014"/>
      <c r="CC116" s="1014"/>
      <c r="CD116" s="1014"/>
      <c r="CE116" s="1014"/>
      <c r="CF116" s="1008" t="s">
        <v>433</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438</v>
      </c>
      <c r="DM116" s="1053"/>
      <c r="DN116" s="1053"/>
      <c r="DO116" s="1053"/>
      <c r="DP116" s="1054"/>
      <c r="DQ116" s="1055" t="s">
        <v>438</v>
      </c>
      <c r="DR116" s="1053"/>
      <c r="DS116" s="1053"/>
      <c r="DT116" s="1053"/>
      <c r="DU116" s="1054"/>
      <c r="DV116" s="1056" t="s">
        <v>434</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2143209</v>
      </c>
      <c r="AB117" s="1071"/>
      <c r="AC117" s="1071"/>
      <c r="AD117" s="1071"/>
      <c r="AE117" s="1072"/>
      <c r="AF117" s="1073">
        <v>2082521</v>
      </c>
      <c r="AG117" s="1071"/>
      <c r="AH117" s="1071"/>
      <c r="AI117" s="1071"/>
      <c r="AJ117" s="1072"/>
      <c r="AK117" s="1073">
        <v>2057634</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439</v>
      </c>
      <c r="BR117" s="1014"/>
      <c r="BS117" s="1014"/>
      <c r="BT117" s="1014"/>
      <c r="BU117" s="1014"/>
      <c r="BV117" s="1014" t="s">
        <v>438</v>
      </c>
      <c r="BW117" s="1014"/>
      <c r="BX117" s="1014"/>
      <c r="BY117" s="1014"/>
      <c r="BZ117" s="1014"/>
      <c r="CA117" s="1014" t="s">
        <v>439</v>
      </c>
      <c r="CB117" s="1014"/>
      <c r="CC117" s="1014"/>
      <c r="CD117" s="1014"/>
      <c r="CE117" s="1014"/>
      <c r="CF117" s="1008" t="s">
        <v>444</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434</v>
      </c>
      <c r="DH117" s="1053"/>
      <c r="DI117" s="1053"/>
      <c r="DJ117" s="1053"/>
      <c r="DK117" s="1054"/>
      <c r="DL117" s="1055" t="s">
        <v>444</v>
      </c>
      <c r="DM117" s="1053"/>
      <c r="DN117" s="1053"/>
      <c r="DO117" s="1053"/>
      <c r="DP117" s="1054"/>
      <c r="DQ117" s="1055" t="s">
        <v>434</v>
      </c>
      <c r="DR117" s="1053"/>
      <c r="DS117" s="1053"/>
      <c r="DT117" s="1053"/>
      <c r="DU117" s="1054"/>
      <c r="DV117" s="1056" t="s">
        <v>438</v>
      </c>
      <c r="DW117" s="1057"/>
      <c r="DX117" s="1057"/>
      <c r="DY117" s="1057"/>
      <c r="DZ117" s="1058"/>
    </row>
    <row r="118" spans="1:130" s="247" customFormat="1" ht="26.25" customHeight="1">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307</v>
      </c>
      <c r="AG118" s="979"/>
      <c r="AH118" s="979"/>
      <c r="AI118" s="979"/>
      <c r="AJ118" s="980"/>
      <c r="AK118" s="978" t="s">
        <v>306</v>
      </c>
      <c r="AL118" s="979"/>
      <c r="AM118" s="979"/>
      <c r="AN118" s="979"/>
      <c r="AO118" s="980"/>
      <c r="AP118" s="1065" t="s">
        <v>427</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444</v>
      </c>
      <c r="BR118" s="1092"/>
      <c r="BS118" s="1092"/>
      <c r="BT118" s="1092"/>
      <c r="BU118" s="1092"/>
      <c r="BV118" s="1092" t="s">
        <v>434</v>
      </c>
      <c r="BW118" s="1092"/>
      <c r="BX118" s="1092"/>
      <c r="BY118" s="1092"/>
      <c r="BZ118" s="1092"/>
      <c r="CA118" s="1092" t="s">
        <v>444</v>
      </c>
      <c r="CB118" s="1092"/>
      <c r="CC118" s="1092"/>
      <c r="CD118" s="1092"/>
      <c r="CE118" s="1092"/>
      <c r="CF118" s="1008" t="s">
        <v>434</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444</v>
      </c>
      <c r="DH118" s="1053"/>
      <c r="DI118" s="1053"/>
      <c r="DJ118" s="1053"/>
      <c r="DK118" s="1054"/>
      <c r="DL118" s="1055" t="s">
        <v>444</v>
      </c>
      <c r="DM118" s="1053"/>
      <c r="DN118" s="1053"/>
      <c r="DO118" s="1053"/>
      <c r="DP118" s="1054"/>
      <c r="DQ118" s="1055" t="s">
        <v>444</v>
      </c>
      <c r="DR118" s="1053"/>
      <c r="DS118" s="1053"/>
      <c r="DT118" s="1053"/>
      <c r="DU118" s="1054"/>
      <c r="DV118" s="1056" t="s">
        <v>444</v>
      </c>
      <c r="DW118" s="1057"/>
      <c r="DX118" s="1057"/>
      <c r="DY118" s="1057"/>
      <c r="DZ118" s="1058"/>
    </row>
    <row r="119" spans="1:130" s="247" customFormat="1" ht="26.25" customHeight="1">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434</v>
      </c>
      <c r="AB119" s="986"/>
      <c r="AC119" s="986"/>
      <c r="AD119" s="986"/>
      <c r="AE119" s="987"/>
      <c r="AF119" s="988" t="s">
        <v>436</v>
      </c>
      <c r="AG119" s="986"/>
      <c r="AH119" s="986"/>
      <c r="AI119" s="986"/>
      <c r="AJ119" s="987"/>
      <c r="AK119" s="988" t="s">
        <v>464</v>
      </c>
      <c r="AL119" s="986"/>
      <c r="AM119" s="986"/>
      <c r="AN119" s="986"/>
      <c r="AO119" s="987"/>
      <c r="AP119" s="989" t="s">
        <v>434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465</v>
      </c>
      <c r="BP119" s="1100"/>
      <c r="BQ119" s="1091">
        <v>21657539</v>
      </c>
      <c r="BR119" s="1092"/>
      <c r="BS119" s="1092"/>
      <c r="BT119" s="1092"/>
      <c r="BU119" s="1092"/>
      <c r="BV119" s="1092">
        <v>21201807</v>
      </c>
      <c r="BW119" s="1092"/>
      <c r="BX119" s="1092"/>
      <c r="BY119" s="1092"/>
      <c r="BZ119" s="1092"/>
      <c r="CA119" s="1092">
        <v>21824700</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5731</v>
      </c>
      <c r="DH119" s="1078"/>
      <c r="DI119" s="1078"/>
      <c r="DJ119" s="1078"/>
      <c r="DK119" s="1079"/>
      <c r="DL119" s="1077">
        <v>3885</v>
      </c>
      <c r="DM119" s="1078"/>
      <c r="DN119" s="1078"/>
      <c r="DO119" s="1078"/>
      <c r="DP119" s="1079"/>
      <c r="DQ119" s="1077">
        <v>1975</v>
      </c>
      <c r="DR119" s="1078"/>
      <c r="DS119" s="1078"/>
      <c r="DT119" s="1078"/>
      <c r="DU119" s="1079"/>
      <c r="DV119" s="1080">
        <v>0</v>
      </c>
      <c r="DW119" s="1081"/>
      <c r="DX119" s="1081"/>
      <c r="DY119" s="1081"/>
      <c r="DZ119" s="1082"/>
    </row>
    <row r="120" spans="1:130" s="247" customFormat="1" ht="26.25" customHeight="1">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434</v>
      </c>
      <c r="AB120" s="1053"/>
      <c r="AC120" s="1053"/>
      <c r="AD120" s="1053"/>
      <c r="AE120" s="1054"/>
      <c r="AF120" s="1055" t="s">
        <v>434</v>
      </c>
      <c r="AG120" s="1053"/>
      <c r="AH120" s="1053"/>
      <c r="AI120" s="1053"/>
      <c r="AJ120" s="1054"/>
      <c r="AK120" s="1055" t="s">
        <v>444</v>
      </c>
      <c r="AL120" s="1053"/>
      <c r="AM120" s="1053"/>
      <c r="AN120" s="1053"/>
      <c r="AO120" s="1054"/>
      <c r="AP120" s="1056" t="s">
        <v>438</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6488824</v>
      </c>
      <c r="BR120" s="1021"/>
      <c r="BS120" s="1021"/>
      <c r="BT120" s="1021"/>
      <c r="BU120" s="1021"/>
      <c r="BV120" s="1021">
        <v>5936915</v>
      </c>
      <c r="BW120" s="1021"/>
      <c r="BX120" s="1021"/>
      <c r="BY120" s="1021"/>
      <c r="BZ120" s="1021"/>
      <c r="CA120" s="1021">
        <v>6353298</v>
      </c>
      <c r="CB120" s="1021"/>
      <c r="CC120" s="1021"/>
      <c r="CD120" s="1021"/>
      <c r="CE120" s="1021"/>
      <c r="CF120" s="1035">
        <v>61.4</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t="s">
        <v>434</v>
      </c>
      <c r="DH120" s="1021"/>
      <c r="DI120" s="1021"/>
      <c r="DJ120" s="1021"/>
      <c r="DK120" s="1021"/>
      <c r="DL120" s="1021" t="s">
        <v>434</v>
      </c>
      <c r="DM120" s="1021"/>
      <c r="DN120" s="1021"/>
      <c r="DO120" s="1021"/>
      <c r="DP120" s="1021"/>
      <c r="DQ120" s="1021">
        <v>6981119</v>
      </c>
      <c r="DR120" s="1021"/>
      <c r="DS120" s="1021"/>
      <c r="DT120" s="1021"/>
      <c r="DU120" s="1021"/>
      <c r="DV120" s="1022">
        <v>67.5</v>
      </c>
      <c r="DW120" s="1022"/>
      <c r="DX120" s="1022"/>
      <c r="DY120" s="1022"/>
      <c r="DZ120" s="1023"/>
    </row>
    <row r="121" spans="1:130" s="247" customFormat="1" ht="26.25" customHeight="1">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436</v>
      </c>
      <c r="AG121" s="1053"/>
      <c r="AH121" s="1053"/>
      <c r="AI121" s="1053"/>
      <c r="AJ121" s="1054"/>
      <c r="AK121" s="1055" t="s">
        <v>444</v>
      </c>
      <c r="AL121" s="1053"/>
      <c r="AM121" s="1053"/>
      <c r="AN121" s="1053"/>
      <c r="AO121" s="1054"/>
      <c r="AP121" s="1056" t="s">
        <v>434</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653950</v>
      </c>
      <c r="BR121" s="1014"/>
      <c r="BS121" s="1014"/>
      <c r="BT121" s="1014"/>
      <c r="BU121" s="1014"/>
      <c r="BV121" s="1014">
        <v>582604</v>
      </c>
      <c r="BW121" s="1014"/>
      <c r="BX121" s="1014"/>
      <c r="BY121" s="1014"/>
      <c r="BZ121" s="1014"/>
      <c r="CA121" s="1014">
        <v>400651</v>
      </c>
      <c r="CB121" s="1014"/>
      <c r="CC121" s="1014"/>
      <c r="CD121" s="1014"/>
      <c r="CE121" s="1014"/>
      <c r="CF121" s="1008">
        <v>3.9</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13305</v>
      </c>
      <c r="DH121" s="1014"/>
      <c r="DI121" s="1014"/>
      <c r="DJ121" s="1014"/>
      <c r="DK121" s="1014"/>
      <c r="DL121" s="1014">
        <v>9852</v>
      </c>
      <c r="DM121" s="1014"/>
      <c r="DN121" s="1014"/>
      <c r="DO121" s="1014"/>
      <c r="DP121" s="1014"/>
      <c r="DQ121" s="1014">
        <v>6789</v>
      </c>
      <c r="DR121" s="1014"/>
      <c r="DS121" s="1014"/>
      <c r="DT121" s="1014"/>
      <c r="DU121" s="1014"/>
      <c r="DV121" s="1015">
        <v>0.1</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436</v>
      </c>
      <c r="AG122" s="1053"/>
      <c r="AH122" s="1053"/>
      <c r="AI122" s="1053"/>
      <c r="AJ122" s="1054"/>
      <c r="AK122" s="1055" t="s">
        <v>434</v>
      </c>
      <c r="AL122" s="1053"/>
      <c r="AM122" s="1053"/>
      <c r="AN122" s="1053"/>
      <c r="AO122" s="1054"/>
      <c r="AP122" s="1056" t="s">
        <v>434</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17991146</v>
      </c>
      <c r="BR122" s="1092"/>
      <c r="BS122" s="1092"/>
      <c r="BT122" s="1092"/>
      <c r="BU122" s="1092"/>
      <c r="BV122" s="1092">
        <v>17691227</v>
      </c>
      <c r="BW122" s="1092"/>
      <c r="BX122" s="1092"/>
      <c r="BY122" s="1092"/>
      <c r="BZ122" s="1092"/>
      <c r="CA122" s="1092">
        <v>17562746</v>
      </c>
      <c r="CB122" s="1092"/>
      <c r="CC122" s="1092"/>
      <c r="CD122" s="1092"/>
      <c r="CE122" s="1092"/>
      <c r="CF122" s="1112">
        <v>169.7</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444</v>
      </c>
      <c r="AB123" s="1053"/>
      <c r="AC123" s="1053"/>
      <c r="AD123" s="1053"/>
      <c r="AE123" s="1054"/>
      <c r="AF123" s="1055" t="s">
        <v>444</v>
      </c>
      <c r="AG123" s="1053"/>
      <c r="AH123" s="1053"/>
      <c r="AI123" s="1053"/>
      <c r="AJ123" s="1054"/>
      <c r="AK123" s="1055" t="s">
        <v>444</v>
      </c>
      <c r="AL123" s="1053"/>
      <c r="AM123" s="1053"/>
      <c r="AN123" s="1053"/>
      <c r="AO123" s="1054"/>
      <c r="AP123" s="1056" t="s">
        <v>436</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475</v>
      </c>
      <c r="BP123" s="1100"/>
      <c r="BQ123" s="1159">
        <v>25133920</v>
      </c>
      <c r="BR123" s="1160"/>
      <c r="BS123" s="1160"/>
      <c r="BT123" s="1160"/>
      <c r="BU123" s="1160"/>
      <c r="BV123" s="1160">
        <v>24210746</v>
      </c>
      <c r="BW123" s="1160"/>
      <c r="BX123" s="1160"/>
      <c r="BY123" s="1160"/>
      <c r="BZ123" s="1160"/>
      <c r="CA123" s="1160">
        <v>24316695</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444</v>
      </c>
      <c r="AB124" s="1053"/>
      <c r="AC124" s="1053"/>
      <c r="AD124" s="1053"/>
      <c r="AE124" s="1054"/>
      <c r="AF124" s="1055" t="s">
        <v>444</v>
      </c>
      <c r="AG124" s="1053"/>
      <c r="AH124" s="1053"/>
      <c r="AI124" s="1053"/>
      <c r="AJ124" s="1054"/>
      <c r="AK124" s="1055" t="s">
        <v>434</v>
      </c>
      <c r="AL124" s="1053"/>
      <c r="AM124" s="1053"/>
      <c r="AN124" s="1053"/>
      <c r="AO124" s="1054"/>
      <c r="AP124" s="1056" t="s">
        <v>434</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444</v>
      </c>
      <c r="BR124" s="1122"/>
      <c r="BS124" s="1122"/>
      <c r="BT124" s="1122"/>
      <c r="BU124" s="1122"/>
      <c r="BV124" s="1122" t="s">
        <v>434</v>
      </c>
      <c r="BW124" s="1122"/>
      <c r="BX124" s="1122"/>
      <c r="BY124" s="1122"/>
      <c r="BZ124" s="1122"/>
      <c r="CA124" s="1122" t="s">
        <v>444</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v>5769296</v>
      </c>
      <c r="DH124" s="1078"/>
      <c r="DI124" s="1078"/>
      <c r="DJ124" s="1078"/>
      <c r="DK124" s="1079"/>
      <c r="DL124" s="1077">
        <v>5981341</v>
      </c>
      <c r="DM124" s="1078"/>
      <c r="DN124" s="1078"/>
      <c r="DO124" s="1078"/>
      <c r="DP124" s="1079"/>
      <c r="DQ124" s="1077" t="s">
        <v>444</v>
      </c>
      <c r="DR124" s="1078"/>
      <c r="DS124" s="1078"/>
      <c r="DT124" s="1078"/>
      <c r="DU124" s="1079"/>
      <c r="DV124" s="1080" t="s">
        <v>444</v>
      </c>
      <c r="DW124" s="1081"/>
      <c r="DX124" s="1081"/>
      <c r="DY124" s="1081"/>
      <c r="DZ124" s="1082"/>
    </row>
    <row r="125" spans="1:130" s="247"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444</v>
      </c>
      <c r="AB125" s="1053"/>
      <c r="AC125" s="1053"/>
      <c r="AD125" s="1053"/>
      <c r="AE125" s="1054"/>
      <c r="AF125" s="1055" t="s">
        <v>464</v>
      </c>
      <c r="AG125" s="1053"/>
      <c r="AH125" s="1053"/>
      <c r="AI125" s="1053"/>
      <c r="AJ125" s="1054"/>
      <c r="AK125" s="1055" t="s">
        <v>464</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444</v>
      </c>
      <c r="DH125" s="1021"/>
      <c r="DI125" s="1021"/>
      <c r="DJ125" s="1021"/>
      <c r="DK125" s="1021"/>
      <c r="DL125" s="1021" t="s">
        <v>434</v>
      </c>
      <c r="DM125" s="1021"/>
      <c r="DN125" s="1021"/>
      <c r="DO125" s="1021"/>
      <c r="DP125" s="1021"/>
      <c r="DQ125" s="1021" t="s">
        <v>480</v>
      </c>
      <c r="DR125" s="1021"/>
      <c r="DS125" s="1021"/>
      <c r="DT125" s="1021"/>
      <c r="DU125" s="1021"/>
      <c r="DV125" s="1022" t="s">
        <v>444</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191748</v>
      </c>
      <c r="AB126" s="1053"/>
      <c r="AC126" s="1053"/>
      <c r="AD126" s="1053"/>
      <c r="AE126" s="1054"/>
      <c r="AF126" s="1055">
        <v>103642</v>
      </c>
      <c r="AG126" s="1053"/>
      <c r="AH126" s="1053"/>
      <c r="AI126" s="1053"/>
      <c r="AJ126" s="1054"/>
      <c r="AK126" s="1055">
        <v>49360</v>
      </c>
      <c r="AL126" s="1053"/>
      <c r="AM126" s="1053"/>
      <c r="AN126" s="1053"/>
      <c r="AO126" s="1054"/>
      <c r="AP126" s="1056">
        <v>0.5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v>257652</v>
      </c>
      <c r="DH126" s="1014"/>
      <c r="DI126" s="1014"/>
      <c r="DJ126" s="1014"/>
      <c r="DK126" s="1014"/>
      <c r="DL126" s="1014">
        <v>264141</v>
      </c>
      <c r="DM126" s="1014"/>
      <c r="DN126" s="1014"/>
      <c r="DO126" s="1014"/>
      <c r="DP126" s="1014"/>
      <c r="DQ126" s="1014">
        <v>198070</v>
      </c>
      <c r="DR126" s="1014"/>
      <c r="DS126" s="1014"/>
      <c r="DT126" s="1014"/>
      <c r="DU126" s="1014"/>
      <c r="DV126" s="1015">
        <v>1.9</v>
      </c>
      <c r="DW126" s="1015"/>
      <c r="DX126" s="1015"/>
      <c r="DY126" s="1015"/>
      <c r="DZ126" s="1016"/>
    </row>
    <row r="127" spans="1:130" s="247" customFormat="1" ht="26.25" customHeight="1">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464</v>
      </c>
      <c r="AB127" s="1053"/>
      <c r="AC127" s="1053"/>
      <c r="AD127" s="1053"/>
      <c r="AE127" s="1054"/>
      <c r="AF127" s="1055" t="s">
        <v>444</v>
      </c>
      <c r="AG127" s="1053"/>
      <c r="AH127" s="1053"/>
      <c r="AI127" s="1053"/>
      <c r="AJ127" s="1054"/>
      <c r="AK127" s="1055" t="s">
        <v>444</v>
      </c>
      <c r="AL127" s="1053"/>
      <c r="AM127" s="1053"/>
      <c r="AN127" s="1053"/>
      <c r="AO127" s="1054"/>
      <c r="AP127" s="1056" t="s">
        <v>464</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464</v>
      </c>
      <c r="DH127" s="1014"/>
      <c r="DI127" s="1014"/>
      <c r="DJ127" s="1014"/>
      <c r="DK127" s="1014"/>
      <c r="DL127" s="1014" t="s">
        <v>480</v>
      </c>
      <c r="DM127" s="1014"/>
      <c r="DN127" s="1014"/>
      <c r="DO127" s="1014"/>
      <c r="DP127" s="1014"/>
      <c r="DQ127" s="1014" t="s">
        <v>480</v>
      </c>
      <c r="DR127" s="1014"/>
      <c r="DS127" s="1014"/>
      <c r="DT127" s="1014"/>
      <c r="DU127" s="1014"/>
      <c r="DV127" s="1015" t="s">
        <v>480</v>
      </c>
      <c r="DW127" s="1015"/>
      <c r="DX127" s="1015"/>
      <c r="DY127" s="1015"/>
      <c r="DZ127" s="1016"/>
    </row>
    <row r="128" spans="1:130" s="247" customFormat="1" ht="26.25" customHeight="1" thickBot="1">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36215</v>
      </c>
      <c r="AB128" s="1142"/>
      <c r="AC128" s="1142"/>
      <c r="AD128" s="1142"/>
      <c r="AE128" s="1143"/>
      <c r="AF128" s="1144">
        <v>29574</v>
      </c>
      <c r="AG128" s="1142"/>
      <c r="AH128" s="1142"/>
      <c r="AI128" s="1142"/>
      <c r="AJ128" s="1143"/>
      <c r="AK128" s="1144">
        <v>4204</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434</v>
      </c>
      <c r="BG128" s="1149"/>
      <c r="BH128" s="1149"/>
      <c r="BI128" s="1149"/>
      <c r="BJ128" s="1149"/>
      <c r="BK128" s="1149"/>
      <c r="BL128" s="1150"/>
      <c r="BM128" s="1148">
        <v>13.08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464</v>
      </c>
      <c r="DH128" s="1134"/>
      <c r="DI128" s="1134"/>
      <c r="DJ128" s="1134"/>
      <c r="DK128" s="1134"/>
      <c r="DL128" s="1134" t="s">
        <v>436</v>
      </c>
      <c r="DM128" s="1134"/>
      <c r="DN128" s="1134"/>
      <c r="DO128" s="1134"/>
      <c r="DP128" s="1134"/>
      <c r="DQ128" s="1134" t="s">
        <v>436</v>
      </c>
      <c r="DR128" s="1134"/>
      <c r="DS128" s="1134"/>
      <c r="DT128" s="1134"/>
      <c r="DU128" s="1134"/>
      <c r="DV128" s="1135" t="s">
        <v>436</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11543651</v>
      </c>
      <c r="AB129" s="1053"/>
      <c r="AC129" s="1053"/>
      <c r="AD129" s="1053"/>
      <c r="AE129" s="1054"/>
      <c r="AF129" s="1055">
        <v>11618455</v>
      </c>
      <c r="AG129" s="1053"/>
      <c r="AH129" s="1053"/>
      <c r="AI129" s="1053"/>
      <c r="AJ129" s="1054"/>
      <c r="AK129" s="1055">
        <v>11814714</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436</v>
      </c>
      <c r="BG129" s="1163"/>
      <c r="BH129" s="1163"/>
      <c r="BI129" s="1163"/>
      <c r="BJ129" s="1163"/>
      <c r="BK129" s="1163"/>
      <c r="BL129" s="1164"/>
      <c r="BM129" s="1162">
        <v>18.079999999999998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1506726</v>
      </c>
      <c r="AB130" s="1053"/>
      <c r="AC130" s="1053"/>
      <c r="AD130" s="1053"/>
      <c r="AE130" s="1054"/>
      <c r="AF130" s="1055">
        <v>1471915</v>
      </c>
      <c r="AG130" s="1053"/>
      <c r="AH130" s="1053"/>
      <c r="AI130" s="1053"/>
      <c r="AJ130" s="1054"/>
      <c r="AK130" s="1055">
        <v>1464889</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10036925</v>
      </c>
      <c r="AB131" s="1078"/>
      <c r="AC131" s="1078"/>
      <c r="AD131" s="1078"/>
      <c r="AE131" s="1079"/>
      <c r="AF131" s="1077">
        <v>10146540</v>
      </c>
      <c r="AG131" s="1078"/>
      <c r="AH131" s="1078"/>
      <c r="AI131" s="1078"/>
      <c r="AJ131" s="1079"/>
      <c r="AK131" s="1077">
        <v>10349825</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464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5.9805966469999996</v>
      </c>
      <c r="AB132" s="1194"/>
      <c r="AC132" s="1194"/>
      <c r="AD132" s="1194"/>
      <c r="AE132" s="1195"/>
      <c r="AF132" s="1196">
        <v>5.7264052569999997</v>
      </c>
      <c r="AG132" s="1194"/>
      <c r="AH132" s="1194"/>
      <c r="AI132" s="1194"/>
      <c r="AJ132" s="1195"/>
      <c r="AK132" s="1196">
        <v>5.6864826219999998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5.3</v>
      </c>
      <c r="AB133" s="1177"/>
      <c r="AC133" s="1177"/>
      <c r="AD133" s="1177"/>
      <c r="AE133" s="1178"/>
      <c r="AF133" s="1176">
        <v>5.5</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YhyuSYBXn2t1q6ARx20xufM0vpXCxxc7w0K3rNf4z2LJSlX4LSjvzUqvbrrD/RhTo/wda95y3W81TI3H5cOG5g==" saltValue="P7b6YTbj4+Ua9w63gOa0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62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HNmJsnh8/VFpXJ/FyxY8eO7uGzVfHBiPoEnFhRsI+IHEoeg9Qk9OSYcaiBYodYszQ9RyP/MtLu6uH0i0BF6TQ==" saltValue="yk0JhV36sURanZnlMEoksw==" spinCount="100000" sheet="1" objects="1" scenarios="1"/>
  <dataConsolidate/>
  <phoneticPr fontId="3"/>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0" zoomScaleNormal="70" zoomScaleSheetLayoutView="55" workbookViewId="0"/>
  </sheetViews>
  <sheetFormatPr defaultColWidth="0" defaultRowHeight="13.5" customHeight="1" zeroHeight="1"/>
  <cols>
    <col min="1" max="116" width="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a367cfy7hAH3Amq25AeqGLvaKnOz+zRmgunt4eeXhjkUqJt2KoTqxVl00l6/3/Pkih78gTgQ/QTR/5erQFCrg==" saltValue="siIW+0nb/lBxtKMHHW05Ug==" spinCount="100000" sheet="1" objects="1" scenarios="1"/>
  <dataConsolidate/>
  <phoneticPr fontId="3"/>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5" style="293" hidden="1" customWidth="1"/>
    <col min="53" max="16384" width="8.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2846514</v>
      </c>
      <c r="AP9" s="313">
        <v>47823</v>
      </c>
      <c r="AQ9" s="314">
        <v>57754</v>
      </c>
      <c r="AR9" s="315">
        <v>-17.2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219595</v>
      </c>
      <c r="AP10" s="316">
        <v>3689</v>
      </c>
      <c r="AQ10" s="317">
        <v>3830</v>
      </c>
      <c r="AR10" s="318">
        <v>-3.7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845133</v>
      </c>
      <c r="AP11" s="316">
        <v>14199</v>
      </c>
      <c r="AQ11" s="317">
        <v>6814</v>
      </c>
      <c r="AR11" s="318">
        <v>108.4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v>4926</v>
      </c>
      <c r="AP12" s="316">
        <v>83</v>
      </c>
      <c r="AQ12" s="317">
        <v>1059</v>
      </c>
      <c r="AR12" s="318">
        <v>-92.2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515</v>
      </c>
      <c r="AP13" s="316" t="s">
        <v>515</v>
      </c>
      <c r="AQ13" s="317">
        <v>4</v>
      </c>
      <c r="AR13" s="318" t="s">
        <v>515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171734</v>
      </c>
      <c r="AP14" s="316">
        <v>2885</v>
      </c>
      <c r="AQ14" s="317">
        <v>2651</v>
      </c>
      <c r="AR14" s="318">
        <v>8.8000000000000007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16680</v>
      </c>
      <c r="AP15" s="316">
        <v>280</v>
      </c>
      <c r="AQ15" s="317">
        <v>1352</v>
      </c>
      <c r="AR15" s="318">
        <v>-79.3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-211452</v>
      </c>
      <c r="AP16" s="316">
        <v>-3553</v>
      </c>
      <c r="AQ16" s="317">
        <v>-4074</v>
      </c>
      <c r="AR16" s="318">
        <v>-12.8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3893130</v>
      </c>
      <c r="AP17" s="316">
        <v>65407</v>
      </c>
      <c r="AQ17" s="317">
        <v>69392</v>
      </c>
      <c r="AR17" s="318">
        <v>-5.7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5.29</v>
      </c>
      <c r="AP21" s="329">
        <v>6.31</v>
      </c>
      <c r="AQ21" s="330">
        <v>-1.02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94.2</v>
      </c>
      <c r="AP22" s="334">
        <v>98.4</v>
      </c>
      <c r="AQ22" s="335">
        <v>-4.2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1328976</v>
      </c>
      <c r="AP32" s="343">
        <v>22327</v>
      </c>
      <c r="AQ32" s="344">
        <v>34189</v>
      </c>
      <c r="AR32" s="345">
        <v>-34.700000000000003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515</v>
      </c>
      <c r="AP33" s="343" t="s">
        <v>515</v>
      </c>
      <c r="AQ33" s="344" t="s">
        <v>515</v>
      </c>
      <c r="AR33" s="345" t="s">
        <v>515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515</v>
      </c>
      <c r="AP34" s="343" t="s">
        <v>515</v>
      </c>
      <c r="AQ34" s="344">
        <v>16</v>
      </c>
      <c r="AR34" s="345" t="s">
        <v>515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623209</v>
      </c>
      <c r="AP35" s="343">
        <v>10470</v>
      </c>
      <c r="AQ35" s="344">
        <v>9412</v>
      </c>
      <c r="AR35" s="345">
        <v>11.2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56089</v>
      </c>
      <c r="AP36" s="343">
        <v>942</v>
      </c>
      <c r="AQ36" s="344">
        <v>2024</v>
      </c>
      <c r="AR36" s="345">
        <v>-53.5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49360</v>
      </c>
      <c r="AP37" s="343">
        <v>829</v>
      </c>
      <c r="AQ37" s="344">
        <v>1165</v>
      </c>
      <c r="AR37" s="345">
        <v>-28.8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515</v>
      </c>
      <c r="AP38" s="346" t="s">
        <v>515</v>
      </c>
      <c r="AQ38" s="347">
        <v>2</v>
      </c>
      <c r="AR38" s="335" t="s">
        <v>515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-4204</v>
      </c>
      <c r="AP39" s="343">
        <v>-71</v>
      </c>
      <c r="AQ39" s="344">
        <v>-6367</v>
      </c>
      <c r="AR39" s="345">
        <v>-98.9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-1464889</v>
      </c>
      <c r="AP40" s="343">
        <v>-24611</v>
      </c>
      <c r="AQ40" s="344">
        <v>-28963</v>
      </c>
      <c r="AR40" s="345">
        <v>-15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588541</v>
      </c>
      <c r="AP41" s="343">
        <v>9888</v>
      </c>
      <c r="AQ41" s="344">
        <v>11478</v>
      </c>
      <c r="AR41" s="345">
        <v>-13.9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2332702</v>
      </c>
      <c r="AN51" s="365">
        <v>39951</v>
      </c>
      <c r="AO51" s="366">
        <v>5.4</v>
      </c>
      <c r="AP51" s="367">
        <v>47278</v>
      </c>
      <c r="AQ51" s="368">
        <v>-28.6</v>
      </c>
      <c r="AR51" s="369">
        <v>34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323439</v>
      </c>
      <c r="AN52" s="373">
        <v>5539</v>
      </c>
      <c r="AO52" s="374">
        <v>-31.4</v>
      </c>
      <c r="AP52" s="375">
        <v>24096</v>
      </c>
      <c r="AQ52" s="376">
        <v>-24.3</v>
      </c>
      <c r="AR52" s="377">
        <v>-7.1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1805317</v>
      </c>
      <c r="AN53" s="365">
        <v>30861</v>
      </c>
      <c r="AO53" s="366">
        <v>-22.8</v>
      </c>
      <c r="AP53" s="367">
        <v>44504</v>
      </c>
      <c r="AQ53" s="368">
        <v>-5.9</v>
      </c>
      <c r="AR53" s="369">
        <v>-16.899999999999999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602542</v>
      </c>
      <c r="AN54" s="373">
        <v>10300</v>
      </c>
      <c r="AO54" s="374">
        <v>86</v>
      </c>
      <c r="AP54" s="375">
        <v>25876</v>
      </c>
      <c r="AQ54" s="376">
        <v>7.4</v>
      </c>
      <c r="AR54" s="377">
        <v>78.599999999999994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1412222</v>
      </c>
      <c r="AN55" s="365">
        <v>24050</v>
      </c>
      <c r="AO55" s="366">
        <v>-22.1</v>
      </c>
      <c r="AP55" s="367">
        <v>47820</v>
      </c>
      <c r="AQ55" s="368">
        <v>7.5</v>
      </c>
      <c r="AR55" s="369">
        <v>-29.6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641290</v>
      </c>
      <c r="AN56" s="373">
        <v>10921</v>
      </c>
      <c r="AO56" s="374">
        <v>6</v>
      </c>
      <c r="AP56" s="375">
        <v>25855</v>
      </c>
      <c r="AQ56" s="376">
        <v>-0.1</v>
      </c>
      <c r="AR56" s="377">
        <v>6.1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1378453</v>
      </c>
      <c r="AN57" s="365">
        <v>23304</v>
      </c>
      <c r="AO57" s="366">
        <v>-3.1</v>
      </c>
      <c r="AP57" s="367">
        <v>41934</v>
      </c>
      <c r="AQ57" s="368">
        <v>-12.3</v>
      </c>
      <c r="AR57" s="369">
        <v>9.1999999999999993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257273</v>
      </c>
      <c r="AN58" s="373">
        <v>4349</v>
      </c>
      <c r="AO58" s="374">
        <v>-60.2</v>
      </c>
      <c r="AP58" s="375">
        <v>23352</v>
      </c>
      <c r="AQ58" s="376">
        <v>-9.6999999999999993</v>
      </c>
      <c r="AR58" s="377">
        <v>-50.5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1979625</v>
      </c>
      <c r="AN59" s="365">
        <v>33259</v>
      </c>
      <c r="AO59" s="366">
        <v>42.7</v>
      </c>
      <c r="AP59" s="367">
        <v>45588</v>
      </c>
      <c r="AQ59" s="368">
        <v>8.6999999999999993</v>
      </c>
      <c r="AR59" s="369">
        <v>34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587385</v>
      </c>
      <c r="AN60" s="373">
        <v>9868</v>
      </c>
      <c r="AO60" s="374">
        <v>126.9</v>
      </c>
      <c r="AP60" s="375">
        <v>24150</v>
      </c>
      <c r="AQ60" s="376">
        <v>3.4</v>
      </c>
      <c r="AR60" s="377">
        <v>123.5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1781664</v>
      </c>
      <c r="AN61" s="380">
        <v>30285</v>
      </c>
      <c r="AO61" s="381">
        <v>0</v>
      </c>
      <c r="AP61" s="382">
        <v>45425</v>
      </c>
      <c r="AQ61" s="383">
        <v>-6.1</v>
      </c>
      <c r="AR61" s="369">
        <v>6.1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482386</v>
      </c>
      <c r="AN62" s="373">
        <v>8195</v>
      </c>
      <c r="AO62" s="374">
        <v>25.5</v>
      </c>
      <c r="AP62" s="375">
        <v>24666</v>
      </c>
      <c r="AQ62" s="376">
        <v>-4.7</v>
      </c>
      <c r="AR62" s="377">
        <v>30.2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UYztcXcGn2MGkTXslBXlGfjj2Cg3UdiwxwMz6P1xSCidU2/i5fLIVgdhkppEdfvUOEinh6vSrShjHYOgonEdw==" saltValue="V6Rv9zQbnqbxzkh8gE9D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0ISAe3biHbN1NzFj+g+oRNMIvTOCPicqVnRhSvW4m5pEGeTol1apb5MhikwHSrU2ZmSrADBTIPpqhxC4/u4sSw==" saltValue="XdiZ/wfrXC0R8IRdmMVUdQ=="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6fRsCYDdSToSHdnAQ947co7SNzRGHFljbrdIXT6rD85JhYpZwIqSrfFxo6pxPGOxmmX9Mr5twSajowRuxBSsNg==" saltValue="kKhlbEl4jgCmUI8+4nbDUw=="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375" style="1" customWidth="1"/>
    <col min="2" max="16" width="14.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6" t="s">
        <v>3</v>
      </c>
      <c r="D47" s="1236"/>
      <c r="E47" s="1237"/>
      <c r="F47" s="11">
        <v>25.38</v>
      </c>
      <c r="G47" s="12">
        <v>27.42</v>
      </c>
      <c r="H47" s="12">
        <v>22.3</v>
      </c>
      <c r="I47" s="12">
        <v>18.670000000000002</v>
      </c>
      <c r="J47" s="13">
        <v>21.92</v>
      </c>
    </row>
    <row r="48" spans="2:10" ht="57.75" customHeight="1">
      <c r="B48" s="14"/>
      <c r="C48" s="1238" t="s">
        <v>4</v>
      </c>
      <c r="D48" s="1238"/>
      <c r="E48" s="1239"/>
      <c r="F48" s="15">
        <v>8.25</v>
      </c>
      <c r="G48" s="16">
        <v>6.32</v>
      </c>
      <c r="H48" s="16">
        <v>7.65</v>
      </c>
      <c r="I48" s="16">
        <v>7.39</v>
      </c>
      <c r="J48" s="17">
        <v>5.68</v>
      </c>
    </row>
    <row r="49" spans="2:10" ht="57.75" customHeight="1" thickBot="1">
      <c r="B49" s="18"/>
      <c r="C49" s="1240" t="s">
        <v>5</v>
      </c>
      <c r="D49" s="1240"/>
      <c r="E49" s="1241"/>
      <c r="F49" s="19">
        <v>2.14</v>
      </c>
      <c r="G49" s="20">
        <v>0.09</v>
      </c>
      <c r="H49" s="20" t="s">
        <v>561</v>
      </c>
      <c r="I49" s="20" t="s">
        <v>562</v>
      </c>
      <c r="J49" s="21">
        <v>4.49</v>
      </c>
    </row>
    <row r="50" spans="2:10" ht="13.5" customHeight="1"/>
  </sheetData>
  <sheetProtection algorithmName="SHA-512" hashValue="NQ8ZhAzlG+qZNRoL8UNUJ9vwXseVFBnHvNbwODJmNyEVDyiNR9x6XbSoTvQuOMBjm1iO33eZKTM6UKCguMrs8g==" saltValue="H5htDEmyw2iw7vJ8liNGUg==" spinCount="100000"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&amp;C&amp;P/&amp;N</oddFooter>
  </headerFooter>
  <rowBreaks count="1" manualBreakCount="1">
    <brk id="51" max="15" man="1"/>
  </rowBreaks>
  <drawing r:id="rId2"/>
</worksheet>
</file>