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ile\ファイル共有\下水道課\05下水道管理係\0501MP・経営戦略・経営比較分析\02経営比較分析表\H31年度決算\"/>
    </mc:Choice>
  </mc:AlternateContent>
  <workbookProtection workbookAlgorithmName="SHA-512" workbookHashValue="TJzKhJVRYwpkkUN+/LeiZTw0IdrkF5ukZbMicwnqLZnTb+WR3xzPNb329UNqOt6RKssNWbvvLgqseW4e929tZw==" workbookSaltValue="fZ6HGB7JTrc8IgUClE/Uq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<sst xmlns="http://schemas.openxmlformats.org/spreadsheetml/2006/main" count="319" uniqueCount="116">
  <si>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</si>
  <si>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</si>
  <si>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</si>
  <si>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</si>
  <si>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</si>
  <si>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</si>
  <si>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</si>
  <si>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</si>
  <si>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</si>
  <si>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</si>
  <si>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</si>
  <si>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</si>
  <si>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</si>
  <si>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</si>
  <si>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</si>
  <si>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</si>
  <si>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</si>
  <si>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</si>
  <si>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</si>
  <si>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</si>
  <si>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</si>
  <si>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</si>
  <si>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</si>
  <si>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</si>
  <si>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</si>
  <si>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</si>
  <si>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</si>
  <si>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</si>
  <si>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</si>
  <si>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</si>
  <si>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</si>
  <si>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</si>
  <si>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</si>
  <si>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</si>
  <si>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</si>
  <si>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</si>
  <si>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</si>
  <si>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</si>
  <si>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</si>
  <si>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</si>
  <si>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</si>
  <si>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</si>
  <si>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</si>
  <si>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</si>
  <si>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</si>
  <si>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</si>
  <si>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</si>
  <si>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</si>
  <si>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</si>
  <si>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</si>
  <si>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</si>
  <si>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</si>
  <si>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</si>
  <si>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</si>
  <si>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</si>
  <si>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</si>
  <si>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</si>
  <si>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</si>
  <si>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</si>
  <si>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</si>
  <si>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</si>
  <si>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</si>
  <si>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</si>
  <si>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</si>
  <si>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</si>
  <si>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</si>
  <si>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</si>
  <si>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</si>
  <si>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</si>
  <si>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</si>
  <si>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</si>
  <si>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</si>
  <si>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</si>
  <si>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</si>
  <si>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</si>
  <si>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</si>
  <si>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</si>
  <si>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</si>
  <si>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</si>
  <si>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</si>
  <si>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</si>
  <si>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</si>
  <si>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</si>
  <si>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</si>
  <si>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</si>
  <si>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</si>
  <si>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</si>
  <si>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</si>
  <si>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</si>
  <si>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</si>
  <si>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</si>
  <si>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</si>
  <si>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</si>
  <si>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</si>
  <si>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</si>
  <si>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</si>
  <si>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古賀市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</si>
  <si>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</si>
  <si>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</si>
  <si>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</si>
  <si>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</si>
  <si>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</si>
  <si>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</si>
  <si>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</si>
  <si>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</si>
  <si>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</si>
  <si>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</si>
  <si>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</si>
  <si>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</si>
  <si>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</si>
  <si>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</si>
  <si>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</si>
  <si>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</si>
  <si>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令和元年度に地方公営企業法を適用し、公営企業会計初年度の決算を迎えた。
①経常収支比率及び②累積欠損金比率は、単年度の収支が赤字であったことから、経常収支比率が69.7％で類似団体平均値の103.6％を下回り、欠損金も生じている。事業の拡大に伴い多額の企業債を借り入れたため、④企業債残高対事業規模比率は、類似団体平均を大幅に上回っており、その償還金が流動負債の大半を占めていることから③流動比率は類似団体平均よりも高い数値であるものの、100％を下回っている。
⑤経費回収率は19.2％で、類似団体平均の57.3％を大きく下回っている。⑥汚水処理原価は748.6円で、類似団体平均の273.5円を上回っており、汚水処理費が高く、使用料で回収すべき経費が使用料以外の収入で賄われていることが示されているため、適正な使用料の確保と共に、投資の効率化や維持管理費の削減に努める必要がある。
⑦施設利用率は類似団体平均の半分以下の数値であり、施設の処理量にはまだ余裕があるといえる。処理区域の拡大と接続率の増加に十分に対応できる状況だが、汚水処理人口の将来の見込を踏まえて施設が過大なスペックとなっていないか分析が必要である。
⑧水洗化率は類似団体平均を若干下回っており、使用料収入確保のために更なる向上を目指す。
　以上の各指標の分析を踏まえ、効率的で健全な経営に向け企業努力を続けていく必要がある。
</t>
    <rPh sb="1" eb="3">
      <t>レイワ</t>
    </rPh>
    <rPh sb="3" eb="4">
      <t>ガン</t>
    </rPh>
    <rPh sb="4" eb="6">
      <t>ネンド</t>
    </rPh>
    <rPh sb="7" eb="9">
      <t>チホウ</t>
    </rPh>
    <rPh sb="19" eb="21">
      <t>コウエイ</t>
    </rPh>
    <rPh sb="21" eb="23">
      <t>キギョウ</t>
    </rPh>
    <rPh sb="23" eb="25">
      <t>カイケイ</t>
    </rPh>
    <rPh sb="25" eb="28">
      <t>ショネンド</t>
    </rPh>
    <rPh sb="29" eb="31">
      <t>ケッサン</t>
    </rPh>
    <rPh sb="32" eb="33">
      <t>ムカ</t>
    </rPh>
    <rPh sb="91" eb="93">
      <t>ヘイキン</t>
    </rPh>
    <rPh sb="173" eb="175">
      <t>ショウカン</t>
    </rPh>
    <rPh sb="175" eb="176">
      <t>キン</t>
    </rPh>
    <rPh sb="177" eb="179">
      <t>リュウドウ</t>
    </rPh>
    <rPh sb="179" eb="181">
      <t>フサイ</t>
    </rPh>
    <rPh sb="182" eb="184">
      <t>タイハン</t>
    </rPh>
    <rPh sb="185" eb="186">
      <t>シ</t>
    </rPh>
    <rPh sb="283" eb="284">
      <t>エン</t>
    </rPh>
    <rPh sb="298" eb="299">
      <t>エン</t>
    </rPh>
    <rPh sb="355" eb="357">
      <t>テキセイ</t>
    </rPh>
    <rPh sb="358" eb="361">
      <t>シヨウリョウ</t>
    </rPh>
    <rPh sb="362" eb="364">
      <t>カクホ</t>
    </rPh>
    <rPh sb="365" eb="366">
      <t>トモ</t>
    </rPh>
    <rPh sb="368" eb="370">
      <t>トウシ</t>
    </rPh>
    <rPh sb="371" eb="374">
      <t>コウリツカ</t>
    </rPh>
    <rPh sb="375" eb="377">
      <t>イジ</t>
    </rPh>
    <rPh sb="377" eb="380">
      <t>カンリヒ</t>
    </rPh>
    <rPh sb="381" eb="383">
      <t>サクゲン</t>
    </rPh>
    <rPh sb="384" eb="385">
      <t>ツト</t>
    </rPh>
    <rPh sb="387" eb="389">
      <t>ヒツヨウ</t>
    </rPh>
    <rPh sb="534" eb="537">
      <t>シヨウリョウ</t>
    </rPh>
    <rPh sb="537" eb="539">
      <t>シュウニュウ</t>
    </rPh>
    <rPh sb="539" eb="541">
      <t>カクホ</t>
    </rPh>
    <rPh sb="545" eb="546">
      <t>サラ</t>
    </rPh>
    <rPh sb="548" eb="550">
      <t>コウジョウ</t>
    </rPh>
    <rPh sb="551" eb="553">
      <t>メザ</t>
    </rPh>
    <rPh sb="557" eb="559">
      <t>イジョウ</t>
    </rPh>
    <rPh sb="560" eb="563">
      <t>カクシヒョウ</t>
    </rPh>
    <rPh sb="564" eb="566">
      <t>ブンセキ</t>
    </rPh>
    <rPh sb="567" eb="568">
      <t>フ</t>
    </rPh>
    <rPh sb="571" eb="573">
      <t>コウリツ</t>
    </rPh>
    <rPh sb="573" eb="574">
      <t>テキ</t>
    </rPh>
    <rPh sb="575" eb="577">
      <t>ケンゼン</t>
    </rPh>
    <rPh sb="578" eb="580">
      <t>ケイエイ</t>
    </rPh>
    <rPh sb="581" eb="582">
      <t>ム</t>
    </rPh>
    <rPh sb="583" eb="585">
      <t>キギョウ</t>
    </rPh>
    <rPh sb="585" eb="587">
      <t>ドリョク</t>
    </rPh>
    <rPh sb="588" eb="589">
      <t>ツヅ</t>
    </rPh>
    <rPh sb="593" eb="595">
      <t>ヒツヨウ</t>
    </rPh>
    <phoneticPr fontId="4"/>
  </si>
  <si>
    <t>　公営企業会計移行後初の決算は赤字となり、一般会計からの繰出金による赤字補てんを行わざるを得ない状況となった。今後は、接続率（水洗化率）を高め使用料収入の増を図ると共に、効率的な事業経営を行いつつ各事業の見直しを行うことにより収支バランスの適正化を図り、赤字解消を目指す。
　また、平成30年度に策定した経営戦略について、公営企業会計移行後の数字や指標等を分析し、資金計画及び事業計画等の見直しを踏まえた改定を実施して経営基盤の強化と持続可能な運営を目指していく。
併せて、下水道事業の内容及び経営状況等について、これまでの経緯や今後の計画等を中心に、広報紙等で市民に対しわかりやすく説明・啓発を行い、市民の理解を深められるように努める。</t>
    <rPh sb="15" eb="17">
      <t>アカジ</t>
    </rPh>
    <rPh sb="28" eb="30">
      <t>クリダ</t>
    </rPh>
    <rPh sb="55" eb="57">
      <t>コンゴ</t>
    </rPh>
    <rPh sb="132" eb="134">
      <t>メザ</t>
    </rPh>
    <rPh sb="141" eb="143">
      <t>ヘイセイ</t>
    </rPh>
    <rPh sb="145" eb="146">
      <t>ネン</t>
    </rPh>
    <rPh sb="146" eb="147">
      <t>ド</t>
    </rPh>
    <rPh sb="148" eb="150">
      <t>サクテイ</t>
    </rPh>
    <rPh sb="152" eb="154">
      <t>ケイエイ</t>
    </rPh>
    <rPh sb="154" eb="156">
      <t>センリャク</t>
    </rPh>
    <rPh sb="161" eb="163">
      <t>コウエイ</t>
    </rPh>
    <rPh sb="163" eb="165">
      <t>キギョウ</t>
    </rPh>
    <rPh sb="165" eb="167">
      <t>カイケイ</t>
    </rPh>
    <rPh sb="167" eb="169">
      <t>イコウ</t>
    </rPh>
    <rPh sb="174" eb="176">
      <t>シヒョウ</t>
    </rPh>
    <rPh sb="176" eb="177">
      <t>トウ</t>
    </rPh>
    <rPh sb="178" eb="180">
      <t>ブンセキ</t>
    </rPh>
    <rPh sb="182" eb="184">
      <t>シキン</t>
    </rPh>
    <rPh sb="186" eb="187">
      <t>オヨ</t>
    </rPh>
    <rPh sb="205" eb="207">
      <t>ジッシ</t>
    </rPh>
    <rPh sb="209" eb="211">
      <t>ケイエイ</t>
    </rPh>
    <rPh sb="211" eb="213">
      <t>キバン</t>
    </rPh>
    <rPh sb="214" eb="216">
      <t>キョウカ</t>
    </rPh>
    <rPh sb="217" eb="219">
      <t>ジゾク</t>
    </rPh>
    <rPh sb="219" eb="221">
      <t>カノウ</t>
    </rPh>
    <rPh sb="222" eb="224">
      <t>ウンエイ</t>
    </rPh>
    <rPh sb="225" eb="227">
      <t>メザ</t>
    </rPh>
    <rPh sb="233" eb="234">
      <t>アワ</t>
    </rPh>
    <rPh sb="237" eb="240">
      <t>ゲスイドウ</t>
    </rPh>
    <rPh sb="240" eb="242">
      <t>ジギョウ</t>
    </rPh>
    <rPh sb="243" eb="245">
      <t>ナイヨウ</t>
    </rPh>
    <rPh sb="245" eb="246">
      <t>オヨ</t>
    </rPh>
    <rPh sb="247" eb="249">
      <t>ケイエイ</t>
    </rPh>
    <rPh sb="249" eb="251">
      <t>ジョウキョウ</t>
    </rPh>
    <rPh sb="251" eb="252">
      <t>トウ</t>
    </rPh>
    <rPh sb="262" eb="264">
      <t>ケイイ</t>
    </rPh>
    <rPh sb="265" eb="267">
      <t>コンゴ</t>
    </rPh>
    <rPh sb="268" eb="270">
      <t>ケイカク</t>
    </rPh>
    <rPh sb="270" eb="271">
      <t>トウ</t>
    </rPh>
    <rPh sb="272" eb="274">
      <t>チュウシン</t>
    </rPh>
    <rPh sb="276" eb="279">
      <t>コウホウシ</t>
    </rPh>
    <rPh sb="279" eb="280">
      <t>トウ</t>
    </rPh>
    <rPh sb="281" eb="283">
      <t>シミン</t>
    </rPh>
    <rPh sb="284" eb="285">
      <t>タイ</t>
    </rPh>
    <rPh sb="292" eb="294">
      <t>セツメイ</t>
    </rPh>
    <rPh sb="295" eb="297">
      <t>ケイハツ</t>
    </rPh>
    <rPh sb="298" eb="299">
      <t>オコナ</t>
    </rPh>
    <rPh sb="301" eb="303">
      <t>シミン</t>
    </rPh>
    <rPh sb="304" eb="306">
      <t>リカイ</t>
    </rPh>
    <rPh sb="307" eb="308">
      <t>フカ</t>
    </rPh>
    <rPh sb="315" eb="316">
      <t>ツト</t>
    </rPh>
    <phoneticPr fontId="4"/>
  </si>
  <si>
    <t>　現在稼働している二処理区の施設は、それぞれ平成16年度（小山田処理区）及び平成29年度（薦野・米多比処理区）に供用を開始している。いずれも供用開始から20年未満であり老朽化には至っておらず、管渠の改築・更新は行っていないため、②管渠老朽化率及び③管渠改善率はゼロ、①有形固定資産減価償却率についても3.0％で、類似団体平均の23.1％に比べ数値が低い状況である。
　今後、設備等耐用年数を迎えようとしている小山田処理施設については、公共下水道への統合も視野に入れ、施設の最適化について検討を行う。
　　</t>
    <rPh sb="1" eb="3">
      <t>ゲンザイ</t>
    </rPh>
    <rPh sb="3" eb="5">
      <t>カドウ</t>
    </rPh>
    <rPh sb="9" eb="10">
      <t>ニ</t>
    </rPh>
    <rPh sb="22" eb="24">
      <t>ヘイセイ</t>
    </rPh>
    <rPh sb="26" eb="27">
      <t>ネン</t>
    </rPh>
    <rPh sb="27" eb="28">
      <t>ド</t>
    </rPh>
    <rPh sb="29" eb="32">
      <t>オヤマダ</t>
    </rPh>
    <rPh sb="32" eb="34">
      <t>ショリ</t>
    </rPh>
    <rPh sb="34" eb="35">
      <t>ク</t>
    </rPh>
    <rPh sb="36" eb="37">
      <t>オヨ</t>
    </rPh>
    <rPh sb="38" eb="40">
      <t>ヘイセイ</t>
    </rPh>
    <rPh sb="42" eb="43">
      <t>ネン</t>
    </rPh>
    <rPh sb="43" eb="44">
      <t>ド</t>
    </rPh>
    <rPh sb="45" eb="47">
      <t>コモノ</t>
    </rPh>
    <rPh sb="48" eb="51">
      <t>ネタビ</t>
    </rPh>
    <rPh sb="51" eb="53">
      <t>ショリ</t>
    </rPh>
    <rPh sb="53" eb="54">
      <t>ク</t>
    </rPh>
    <rPh sb="56" eb="58">
      <t>キョウヨウ</t>
    </rPh>
    <rPh sb="59" eb="61">
      <t>カイシ</t>
    </rPh>
    <rPh sb="70" eb="72">
      <t>キョウヨウ</t>
    </rPh>
    <rPh sb="72" eb="74">
      <t>カイシ</t>
    </rPh>
    <rPh sb="78" eb="79">
      <t>ネン</t>
    </rPh>
    <rPh sb="79" eb="81">
      <t>ミマン</t>
    </rPh>
    <rPh sb="84" eb="87">
      <t>ロウキュウカ</t>
    </rPh>
    <rPh sb="89" eb="90">
      <t>イタ</t>
    </rPh>
    <rPh sb="96" eb="98">
      <t>カンキョ</t>
    </rPh>
    <rPh sb="99" eb="101">
      <t>カイチク</t>
    </rPh>
    <rPh sb="102" eb="104">
      <t>コウシン</t>
    </rPh>
    <rPh sb="105" eb="106">
      <t>オコナ</t>
    </rPh>
    <rPh sb="142" eb="144">
      <t>ショウキャク</t>
    </rPh>
    <rPh sb="144" eb="145">
      <t>リツ</t>
    </rPh>
    <rPh sb="187" eb="189">
      <t>セツビ</t>
    </rPh>
    <rPh sb="189" eb="190">
      <t>トウ</t>
    </rPh>
    <rPh sb="190" eb="192">
      <t>タイヨウ</t>
    </rPh>
    <rPh sb="192" eb="194">
      <t>ネンスウ</t>
    </rPh>
    <rPh sb="195" eb="196">
      <t>ムカ</t>
    </rPh>
    <rPh sb="204" eb="207">
      <t>オヤマダ</t>
    </rPh>
    <rPh sb="207" eb="209">
      <t>ショリ</t>
    </rPh>
    <rPh sb="209" eb="211">
      <t>シセツ</t>
    </rPh>
    <rPh sb="217" eb="219">
      <t>コウキョウ</t>
    </rPh>
    <rPh sb="219" eb="222">
      <t>ゲスイドウ</t>
    </rPh>
    <rPh sb="224" eb="226">
      <t>トウゴウ</t>
    </rPh>
    <rPh sb="227" eb="229">
      <t>シヤ</t>
    </rPh>
    <rPh sb="230" eb="231">
      <t>イ</t>
    </rPh>
    <rPh sb="233" eb="235">
      <t>シセツ</t>
    </rPh>
    <rPh sb="236" eb="239">
      <t>サイテキカ</t>
    </rPh>
    <rPh sb="246" eb="24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</si>
</sst>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C2F-4632-A7BD-A35CB9E21FBA}"/>
            </c:ext>
          </c:extLst>
        </c:ser>
        <c:dLbls>
          <c:showLegendKey val="0"/>
          <c:showVal val="0"/>
          <c:showCatName val="0"/>
          <c:showSerName val="0"/>
          <c:showPercent val="0"/>
          <c:showBubbleSize val="0"/>
        </c:dLbls>
        <c:gapWidth val="150"/>
        <c:axId val="388723208"/>
        <c:axId val="18631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0C2F-4632-A7BD-A35CB9E21FBA}"/>
            </c:ext>
          </c:extLst>
        </c:ser>
        <c:dLbls>
          <c:showLegendKey val="0"/>
          <c:showVal val="0"/>
          <c:showCatName val="0"/>
          <c:showSerName val="0"/>
          <c:showPercent val="0"/>
          <c:showBubbleSize val="0"/>
        </c:dLbls>
        <c:marker val="1"/>
        <c:smooth val="0"/>
        <c:axId val="388723208"/>
        <c:axId val="186319288"/>
      </c:lineChart>
      <c:dateAx>
        <c:axId val="388723208"/>
        <c:scaling>
          <c:orientation val="minMax"/>
        </c:scaling>
        <c:delete val="1"/>
        <c:axPos val="b"/>
        <c:numFmt formatCode="&quot;H&quot;yy" sourceLinked="1"/>
        <c:majorTickMark val="none"/>
        <c:minorTickMark val="none"/>
        <c:tickLblPos val="none"/>
        <c:crossAx val="186319288"/>
        <c:crosses val="autoZero"/>
        <c:auto val="1"/>
        <c:lblOffset val="100"/>
        <c:baseTimeUnit val="years"/>
      </c:dateAx>
      <c:valAx>
        <c:axId val="18631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7232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22.52</c:v>
                </c:pt>
              </c:numCache>
            </c:numRef>
          </c:val>
          <c:extLst>
            <c:ext xmlns:c16="http://schemas.microsoft.com/office/drawing/2014/chart" uri="{C3380CC4-5D6E-409C-BE32-E72D297353CC}">
              <c16:uniqueId val="{00000000-B2A8-405E-8CC6-69DB7897BA21}"/>
            </c:ext>
          </c:extLst>
        </c:ser>
        <c:dLbls>
          <c:showLegendKey val="0"/>
          <c:showVal val="0"/>
          <c:showCatName val="0"/>
          <c:showSerName val="0"/>
          <c:showPercent val="0"/>
          <c:showBubbleSize val="0"/>
        </c:dLbls>
        <c:gapWidth val="150"/>
        <c:axId val="390099312"/>
        <c:axId val="39009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B2A8-405E-8CC6-69DB7897BA21}"/>
            </c:ext>
          </c:extLst>
        </c:ser>
        <c:dLbls>
          <c:showLegendKey val="0"/>
          <c:showVal val="0"/>
          <c:showCatName val="0"/>
          <c:showSerName val="0"/>
          <c:showPercent val="0"/>
          <c:showBubbleSize val="0"/>
        </c:dLbls>
        <c:marker val="1"/>
        <c:smooth val="0"/>
        <c:axId val="390099312"/>
        <c:axId val="390098920"/>
      </c:lineChart>
      <c:dateAx>
        <c:axId val="390099312"/>
        <c:scaling>
          <c:orientation val="minMax"/>
        </c:scaling>
        <c:delete val="1"/>
        <c:axPos val="b"/>
        <c:numFmt formatCode="&quot;H&quot;yy" sourceLinked="1"/>
        <c:majorTickMark val="none"/>
        <c:minorTickMark val="none"/>
        <c:tickLblPos val="none"/>
        <c:crossAx val="390098920"/>
        <c:crosses val="autoZero"/>
        <c:auto val="1"/>
        <c:lblOffset val="100"/>
        <c:baseTimeUnit val="years"/>
      </c:dateAx>
      <c:valAx>
        <c:axId val="39009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09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78.38</c:v>
                </c:pt>
              </c:numCache>
            </c:numRef>
          </c:val>
          <c:extLst>
            <c:ext xmlns:c16="http://schemas.microsoft.com/office/drawing/2014/chart" uri="{C3380CC4-5D6E-409C-BE32-E72D297353CC}">
              <c16:uniqueId val="{00000000-665A-45B5-B674-1D2449312963}"/>
            </c:ext>
          </c:extLst>
        </c:ser>
        <c:dLbls>
          <c:showLegendKey val="0"/>
          <c:showVal val="0"/>
          <c:showCatName val="0"/>
          <c:showSerName val="0"/>
          <c:showPercent val="0"/>
          <c:showBubbleSize val="0"/>
        </c:dLbls>
        <c:gapWidth val="150"/>
        <c:axId val="390105584"/>
        <c:axId val="39009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665A-45B5-B674-1D2449312963}"/>
            </c:ext>
          </c:extLst>
        </c:ser>
        <c:dLbls>
          <c:showLegendKey val="0"/>
          <c:showVal val="0"/>
          <c:showCatName val="0"/>
          <c:showSerName val="0"/>
          <c:showPercent val="0"/>
          <c:showBubbleSize val="0"/>
        </c:dLbls>
        <c:marker val="1"/>
        <c:smooth val="0"/>
        <c:axId val="390105584"/>
        <c:axId val="390099704"/>
      </c:lineChart>
      <c:dateAx>
        <c:axId val="390105584"/>
        <c:scaling>
          <c:orientation val="minMax"/>
        </c:scaling>
        <c:delete val="1"/>
        <c:axPos val="b"/>
        <c:numFmt formatCode="&quot;H&quot;yy" sourceLinked="1"/>
        <c:majorTickMark val="none"/>
        <c:minorTickMark val="none"/>
        <c:tickLblPos val="none"/>
        <c:crossAx val="390099704"/>
        <c:crosses val="autoZero"/>
        <c:auto val="1"/>
        <c:lblOffset val="100"/>
        <c:baseTimeUnit val="years"/>
      </c:dateAx>
      <c:valAx>
        <c:axId val="39009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10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69.67</c:v>
                </c:pt>
              </c:numCache>
            </c:numRef>
          </c:val>
          <c:extLst>
            <c:ext xmlns:c16="http://schemas.microsoft.com/office/drawing/2014/chart" uri="{C3380CC4-5D6E-409C-BE32-E72D297353CC}">
              <c16:uniqueId val="{00000000-5226-4930-968E-7D0E6EAF2E27}"/>
            </c:ext>
          </c:extLst>
        </c:ser>
        <c:dLbls>
          <c:showLegendKey val="0"/>
          <c:showVal val="0"/>
          <c:showCatName val="0"/>
          <c:showSerName val="0"/>
          <c:showPercent val="0"/>
          <c:showBubbleSize val="0"/>
        </c:dLbls>
        <c:gapWidth val="150"/>
        <c:axId val="187384624"/>
        <c:axId val="18738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5226-4930-968E-7D0E6EAF2E27}"/>
            </c:ext>
          </c:extLst>
        </c:ser>
        <c:dLbls>
          <c:showLegendKey val="0"/>
          <c:showVal val="0"/>
          <c:showCatName val="0"/>
          <c:showSerName val="0"/>
          <c:showPercent val="0"/>
          <c:showBubbleSize val="0"/>
        </c:dLbls>
        <c:marker val="1"/>
        <c:smooth val="0"/>
        <c:axId val="187384624"/>
        <c:axId val="187385800"/>
      </c:lineChart>
      <c:dateAx>
        <c:axId val="187384624"/>
        <c:scaling>
          <c:orientation val="minMax"/>
        </c:scaling>
        <c:delete val="1"/>
        <c:axPos val="b"/>
        <c:numFmt formatCode="&quot;H&quot;yy" sourceLinked="1"/>
        <c:majorTickMark val="none"/>
        <c:minorTickMark val="none"/>
        <c:tickLblPos val="none"/>
        <c:crossAx val="187385800"/>
        <c:crosses val="autoZero"/>
        <c:auto val="1"/>
        <c:lblOffset val="100"/>
        <c:baseTimeUnit val="years"/>
      </c:dateAx>
      <c:valAx>
        <c:axId val="18738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8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2.98</c:v>
                </c:pt>
              </c:numCache>
            </c:numRef>
          </c:val>
          <c:extLst>
            <c:ext xmlns:c16="http://schemas.microsoft.com/office/drawing/2014/chart" uri="{C3380CC4-5D6E-409C-BE32-E72D297353CC}">
              <c16:uniqueId val="{00000000-6341-41C4-8A8A-3696419671CF}"/>
            </c:ext>
          </c:extLst>
        </c:ser>
        <c:dLbls>
          <c:showLegendKey val="0"/>
          <c:showVal val="0"/>
          <c:showCatName val="0"/>
          <c:showSerName val="0"/>
          <c:showPercent val="0"/>
          <c:showBubbleSize val="0"/>
        </c:dLbls>
        <c:gapWidth val="150"/>
        <c:axId val="389932272"/>
        <c:axId val="38993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6341-41C4-8A8A-3696419671CF}"/>
            </c:ext>
          </c:extLst>
        </c:ser>
        <c:dLbls>
          <c:showLegendKey val="0"/>
          <c:showVal val="0"/>
          <c:showCatName val="0"/>
          <c:showSerName val="0"/>
          <c:showPercent val="0"/>
          <c:showBubbleSize val="0"/>
        </c:dLbls>
        <c:marker val="1"/>
        <c:smooth val="0"/>
        <c:axId val="389932272"/>
        <c:axId val="389935800"/>
      </c:lineChart>
      <c:dateAx>
        <c:axId val="389932272"/>
        <c:scaling>
          <c:orientation val="minMax"/>
        </c:scaling>
        <c:delete val="1"/>
        <c:axPos val="b"/>
        <c:numFmt formatCode="&quot;H&quot;yy" sourceLinked="1"/>
        <c:majorTickMark val="none"/>
        <c:minorTickMark val="none"/>
        <c:tickLblPos val="none"/>
        <c:crossAx val="389935800"/>
        <c:crosses val="autoZero"/>
        <c:auto val="1"/>
        <c:lblOffset val="100"/>
        <c:baseTimeUnit val="years"/>
      </c:dateAx>
      <c:valAx>
        <c:axId val="38993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93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7F1-46E8-AE9E-97294AEF8F38}"/>
            </c:ext>
          </c:extLst>
        </c:ser>
        <c:dLbls>
          <c:showLegendKey val="0"/>
          <c:showVal val="0"/>
          <c:showCatName val="0"/>
          <c:showSerName val="0"/>
          <c:showPercent val="0"/>
          <c:showBubbleSize val="0"/>
        </c:dLbls>
        <c:gapWidth val="150"/>
        <c:axId val="389936192"/>
        <c:axId val="38993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7F1-46E8-AE9E-97294AEF8F38}"/>
            </c:ext>
          </c:extLst>
        </c:ser>
        <c:dLbls>
          <c:showLegendKey val="0"/>
          <c:showVal val="0"/>
          <c:showCatName val="0"/>
          <c:showSerName val="0"/>
          <c:showPercent val="0"/>
          <c:showBubbleSize val="0"/>
        </c:dLbls>
        <c:marker val="1"/>
        <c:smooth val="0"/>
        <c:axId val="389936192"/>
        <c:axId val="389933448"/>
      </c:lineChart>
      <c:dateAx>
        <c:axId val="389936192"/>
        <c:scaling>
          <c:orientation val="minMax"/>
        </c:scaling>
        <c:delete val="1"/>
        <c:axPos val="b"/>
        <c:numFmt formatCode="&quot;H&quot;yy" sourceLinked="1"/>
        <c:majorTickMark val="none"/>
        <c:minorTickMark val="none"/>
        <c:tickLblPos val="none"/>
        <c:crossAx val="389933448"/>
        <c:crosses val="autoZero"/>
        <c:auto val="1"/>
        <c:lblOffset val="100"/>
        <c:baseTimeUnit val="years"/>
      </c:dateAx>
      <c:valAx>
        <c:axId val="38993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9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190.37</c:v>
                </c:pt>
              </c:numCache>
            </c:numRef>
          </c:val>
          <c:extLst>
            <c:ext xmlns:c16="http://schemas.microsoft.com/office/drawing/2014/chart" uri="{C3380CC4-5D6E-409C-BE32-E72D297353CC}">
              <c16:uniqueId val="{00000000-7EBB-4C08-BA66-E95C123BFB07}"/>
            </c:ext>
          </c:extLst>
        </c:ser>
        <c:dLbls>
          <c:showLegendKey val="0"/>
          <c:showVal val="0"/>
          <c:showCatName val="0"/>
          <c:showSerName val="0"/>
          <c:showPercent val="0"/>
          <c:showBubbleSize val="0"/>
        </c:dLbls>
        <c:gapWidth val="150"/>
        <c:axId val="389939720"/>
        <c:axId val="38993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7EBB-4C08-BA66-E95C123BFB07}"/>
            </c:ext>
          </c:extLst>
        </c:ser>
        <c:dLbls>
          <c:showLegendKey val="0"/>
          <c:showVal val="0"/>
          <c:showCatName val="0"/>
          <c:showSerName val="0"/>
          <c:showPercent val="0"/>
          <c:showBubbleSize val="0"/>
        </c:dLbls>
        <c:marker val="1"/>
        <c:smooth val="0"/>
        <c:axId val="389939720"/>
        <c:axId val="389938936"/>
      </c:lineChart>
      <c:dateAx>
        <c:axId val="389939720"/>
        <c:scaling>
          <c:orientation val="minMax"/>
        </c:scaling>
        <c:delete val="1"/>
        <c:axPos val="b"/>
        <c:numFmt formatCode="&quot;H&quot;yy" sourceLinked="1"/>
        <c:majorTickMark val="none"/>
        <c:minorTickMark val="none"/>
        <c:tickLblPos val="none"/>
        <c:crossAx val="389938936"/>
        <c:crosses val="autoZero"/>
        <c:auto val="1"/>
        <c:lblOffset val="100"/>
        <c:baseTimeUnit val="years"/>
      </c:dateAx>
      <c:valAx>
        <c:axId val="38993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93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79.41</c:v>
                </c:pt>
              </c:numCache>
            </c:numRef>
          </c:val>
          <c:extLst>
            <c:ext xmlns:c16="http://schemas.microsoft.com/office/drawing/2014/chart" uri="{C3380CC4-5D6E-409C-BE32-E72D297353CC}">
              <c16:uniqueId val="{00000000-B791-4F15-A49D-7BAD2D4FF9ED}"/>
            </c:ext>
          </c:extLst>
        </c:ser>
        <c:dLbls>
          <c:showLegendKey val="0"/>
          <c:showVal val="0"/>
          <c:showCatName val="0"/>
          <c:showSerName val="0"/>
          <c:showPercent val="0"/>
          <c:showBubbleSize val="0"/>
        </c:dLbls>
        <c:gapWidth val="150"/>
        <c:axId val="389939328"/>
        <c:axId val="38993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B791-4F15-A49D-7BAD2D4FF9ED}"/>
            </c:ext>
          </c:extLst>
        </c:ser>
        <c:dLbls>
          <c:showLegendKey val="0"/>
          <c:showVal val="0"/>
          <c:showCatName val="0"/>
          <c:showSerName val="0"/>
          <c:showPercent val="0"/>
          <c:showBubbleSize val="0"/>
        </c:dLbls>
        <c:marker val="1"/>
        <c:smooth val="0"/>
        <c:axId val="389939328"/>
        <c:axId val="389938152"/>
      </c:lineChart>
      <c:dateAx>
        <c:axId val="389939328"/>
        <c:scaling>
          <c:orientation val="minMax"/>
        </c:scaling>
        <c:delete val="1"/>
        <c:axPos val="b"/>
        <c:numFmt formatCode="&quot;H&quot;yy" sourceLinked="1"/>
        <c:majorTickMark val="none"/>
        <c:minorTickMark val="none"/>
        <c:tickLblPos val="none"/>
        <c:crossAx val="389938152"/>
        <c:crosses val="autoZero"/>
        <c:auto val="1"/>
        <c:lblOffset val="100"/>
        <c:baseTimeUnit val="years"/>
      </c:dateAx>
      <c:valAx>
        <c:axId val="38993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9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6512.33</c:v>
                </c:pt>
              </c:numCache>
            </c:numRef>
          </c:val>
          <c:extLst>
            <c:ext xmlns:c16="http://schemas.microsoft.com/office/drawing/2014/chart" uri="{C3380CC4-5D6E-409C-BE32-E72D297353CC}">
              <c16:uniqueId val="{00000000-E568-450E-9BE0-E0FF66A1B3A0}"/>
            </c:ext>
          </c:extLst>
        </c:ser>
        <c:dLbls>
          <c:showLegendKey val="0"/>
          <c:showVal val="0"/>
          <c:showCatName val="0"/>
          <c:showSerName val="0"/>
          <c:showPercent val="0"/>
          <c:showBubbleSize val="0"/>
        </c:dLbls>
        <c:gapWidth val="150"/>
        <c:axId val="390098136"/>
        <c:axId val="39010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E568-450E-9BE0-E0FF66A1B3A0}"/>
            </c:ext>
          </c:extLst>
        </c:ser>
        <c:dLbls>
          <c:showLegendKey val="0"/>
          <c:showVal val="0"/>
          <c:showCatName val="0"/>
          <c:showSerName val="0"/>
          <c:showPercent val="0"/>
          <c:showBubbleSize val="0"/>
        </c:dLbls>
        <c:marker val="1"/>
        <c:smooth val="0"/>
        <c:axId val="390098136"/>
        <c:axId val="390104016"/>
      </c:lineChart>
      <c:dateAx>
        <c:axId val="390098136"/>
        <c:scaling>
          <c:orientation val="minMax"/>
        </c:scaling>
        <c:delete val="1"/>
        <c:axPos val="b"/>
        <c:numFmt formatCode="&quot;H&quot;yy" sourceLinked="1"/>
        <c:majorTickMark val="none"/>
        <c:minorTickMark val="none"/>
        <c:tickLblPos val="none"/>
        <c:crossAx val="390104016"/>
        <c:crosses val="autoZero"/>
        <c:auto val="1"/>
        <c:lblOffset val="100"/>
        <c:baseTimeUnit val="years"/>
      </c:dateAx>
      <c:valAx>
        <c:axId val="39010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09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19.21</c:v>
                </c:pt>
              </c:numCache>
            </c:numRef>
          </c:val>
          <c:extLst>
            <c:ext xmlns:c16="http://schemas.microsoft.com/office/drawing/2014/chart" uri="{C3380CC4-5D6E-409C-BE32-E72D297353CC}">
              <c16:uniqueId val="{00000000-344D-4358-9A22-11F51A639497}"/>
            </c:ext>
          </c:extLst>
        </c:ser>
        <c:dLbls>
          <c:showLegendKey val="0"/>
          <c:showVal val="0"/>
          <c:showCatName val="0"/>
          <c:showSerName val="0"/>
          <c:showPercent val="0"/>
          <c:showBubbleSize val="0"/>
        </c:dLbls>
        <c:gapWidth val="150"/>
        <c:axId val="390103232"/>
        <c:axId val="39010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344D-4358-9A22-11F51A639497}"/>
            </c:ext>
          </c:extLst>
        </c:ser>
        <c:dLbls>
          <c:showLegendKey val="0"/>
          <c:showVal val="0"/>
          <c:showCatName val="0"/>
          <c:showSerName val="0"/>
          <c:showPercent val="0"/>
          <c:showBubbleSize val="0"/>
        </c:dLbls>
        <c:marker val="1"/>
        <c:smooth val="0"/>
        <c:axId val="390103232"/>
        <c:axId val="390101272"/>
      </c:lineChart>
      <c:dateAx>
        <c:axId val="390103232"/>
        <c:scaling>
          <c:orientation val="minMax"/>
        </c:scaling>
        <c:delete val="1"/>
        <c:axPos val="b"/>
        <c:numFmt formatCode="&quot;H&quot;yy" sourceLinked="1"/>
        <c:majorTickMark val="none"/>
        <c:minorTickMark val="none"/>
        <c:tickLblPos val="none"/>
        <c:crossAx val="390101272"/>
        <c:crosses val="autoZero"/>
        <c:auto val="1"/>
        <c:lblOffset val="100"/>
        <c:baseTimeUnit val="years"/>
      </c:dateAx>
      <c:valAx>
        <c:axId val="39010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10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748.62</c:v>
                </c:pt>
              </c:numCache>
            </c:numRef>
          </c:val>
          <c:extLst>
            <c:ext xmlns:c16="http://schemas.microsoft.com/office/drawing/2014/chart" uri="{C3380CC4-5D6E-409C-BE32-E72D297353CC}">
              <c16:uniqueId val="{00000000-C314-4D1F-ACA6-4FD49F65D91A}"/>
            </c:ext>
          </c:extLst>
        </c:ser>
        <c:dLbls>
          <c:showLegendKey val="0"/>
          <c:showVal val="0"/>
          <c:showCatName val="0"/>
          <c:showSerName val="0"/>
          <c:showPercent val="0"/>
          <c:showBubbleSize val="0"/>
        </c:dLbls>
        <c:gapWidth val="150"/>
        <c:axId val="390104800"/>
        <c:axId val="39010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C314-4D1F-ACA6-4FD49F65D91A}"/>
            </c:ext>
          </c:extLst>
        </c:ser>
        <c:dLbls>
          <c:showLegendKey val="0"/>
          <c:showVal val="0"/>
          <c:showCatName val="0"/>
          <c:showSerName val="0"/>
          <c:showPercent val="0"/>
          <c:showBubbleSize val="0"/>
        </c:dLbls>
        <c:marker val="1"/>
        <c:smooth val="0"/>
        <c:axId val="390104800"/>
        <c:axId val="390103624"/>
      </c:lineChart>
      <c:dateAx>
        <c:axId val="390104800"/>
        <c:scaling>
          <c:orientation val="minMax"/>
        </c:scaling>
        <c:delete val="1"/>
        <c:axPos val="b"/>
        <c:numFmt formatCode="&quot;H&quot;yy" sourceLinked="1"/>
        <c:majorTickMark val="none"/>
        <c:minorTickMark val="none"/>
        <c:tickLblPos val="none"/>
        <c:crossAx val="390103624"/>
        <c:crosses val="autoZero"/>
        <c:auto val="1"/>
        <c:lblOffset val="100"/>
        <c:baseTimeUnit val="years"/>
      </c:dateAx>
      <c:valAx>
        <c:axId val="39010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1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34"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福岡県　古賀市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59522</v>
      </c>
      <c r="AM8" s="51"/>
      <c r="AN8" s="51"/>
      <c r="AO8" s="51"/>
      <c r="AP8" s="51"/>
      <c r="AQ8" s="51"/>
      <c r="AR8" s="51"/>
      <c r="AS8" s="51"/>
      <c r="AT8" s="46">
        <f>データ!T6</f>
        <v>42.07</v>
      </c>
      <c r="AU8" s="46"/>
      <c r="AV8" s="46"/>
      <c r="AW8" s="46"/>
      <c r="AX8" s="46"/>
      <c r="AY8" s="46"/>
      <c r="AZ8" s="46"/>
      <c r="BA8" s="46"/>
      <c r="BB8" s="46">
        <f>データ!U6</f>
        <v>1414.83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47.09</v>
      </c>
      <c r="J10" s="46"/>
      <c r="K10" s="46"/>
      <c r="L10" s="46"/>
      <c r="M10" s="46"/>
      <c r="N10" s="46"/>
      <c r="O10" s="46"/>
      <c r="P10" s="46">
        <f>データ!P6</f>
        <v>5.46</v>
      </c>
      <c r="Q10" s="46"/>
      <c r="R10" s="46"/>
      <c r="S10" s="46"/>
      <c r="T10" s="46"/>
      <c r="U10" s="46"/>
      <c r="V10" s="46"/>
      <c r="W10" s="46">
        <f>データ!Q6</f>
        <v>76.010000000000005</v>
      </c>
      <c r="X10" s="46"/>
      <c r="Y10" s="46"/>
      <c r="Z10" s="46"/>
      <c r="AA10" s="46"/>
      <c r="AB10" s="46"/>
      <c r="AC10" s="46"/>
      <c r="AD10" s="51">
        <f>データ!R6</f>
        <v>3040</v>
      </c>
      <c r="AE10" s="51"/>
      <c r="AF10" s="51"/>
      <c r="AG10" s="51"/>
      <c r="AH10" s="51"/>
      <c r="AI10" s="51"/>
      <c r="AJ10" s="51"/>
      <c r="AK10" s="2"/>
      <c r="AL10" s="51">
        <f>データ!V6</f>
        <v>3256</v>
      </c>
      <c r="AM10" s="51"/>
      <c r="AN10" s="51"/>
      <c r="AO10" s="51"/>
      <c r="AP10" s="51"/>
      <c r="AQ10" s="51"/>
      <c r="AR10" s="51"/>
      <c r="AS10" s="51"/>
      <c r="AT10" s="46">
        <f>データ!W6</f>
        <v>0.47</v>
      </c>
      <c r="AU10" s="46"/>
      <c r="AV10" s="46"/>
      <c r="AW10" s="46"/>
      <c r="AX10" s="46"/>
      <c r="AY10" s="46"/>
      <c r="AZ10" s="46"/>
      <c r="BA10" s="46"/>
      <c r="BB10" s="46">
        <f>データ!X6</f>
        <v>6927.66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20wlhZzcAYjgR5Cg21TVNTKqZyIs5LxetCx0N4wPORul39dRqGnhGZSaTVoLUOzyEQm0ST1AVqOMuK5aYWVXSg==" saltValue="vpQ/fnK4QO3X22HOjzMO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402231</v>
      </c>
      <c r="D6" s="33">
        <f t="shared" si="3"/>
        <v>46</v>
      </c>
      <c r="E6" s="33">
        <f t="shared" si="3"/>
        <v>17</v>
      </c>
      <c r="F6" s="33">
        <f t="shared" si="3"/>
        <v>5</v>
      </c>
      <c r="G6" s="33">
        <f t="shared" si="3"/>
        <v>0</v>
      </c>
      <c r="H6" s="33" t="str">
        <f t="shared" si="3"/>
        <v>福岡県　古賀市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47.09</v>
      </c>
      <c r="P6" s="34">
        <f t="shared" si="3"/>
        <v>5.46</v>
      </c>
      <c r="Q6" s="34">
        <f t="shared" si="3"/>
        <v>76.010000000000005</v>
      </c>
      <c r="R6" s="34">
        <f t="shared" si="3"/>
        <v>3040</v>
      </c>
      <c r="S6" s="34">
        <f t="shared" si="3"/>
        <v>59522</v>
      </c>
      <c r="T6" s="34">
        <f t="shared" si="3"/>
        <v>42.07</v>
      </c>
      <c r="U6" s="34">
        <f t="shared" si="3"/>
        <v>1414.83</v>
      </c>
      <c r="V6" s="34">
        <f t="shared" si="3"/>
        <v>3256</v>
      </c>
      <c r="W6" s="34">
        <f t="shared" si="3"/>
        <v>0.47</v>
      </c>
      <c r="X6" s="34">
        <f t="shared" si="3"/>
        <v>6927.66</v>
      </c>
      <c r="Y6" s="35" t="str">
        <f>IF(Y7="",NA(),Y7)</f>
        <v>-</v>
      </c>
      <c r="Z6" s="35" t="str">
        <f t="shared" ref="Z6:AH6" si="4">IF(Z7="",NA(),Z7)</f>
        <v>-</v>
      </c>
      <c r="AA6" s="35" t="str">
        <f t="shared" si="4"/>
        <v>-</v>
      </c>
      <c r="AB6" s="35" t="str">
        <f t="shared" si="4"/>
        <v>-</v>
      </c>
      <c r="AC6" s="35">
        <f t="shared" si="4"/>
        <v>69.67</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5">
        <f t="shared" si="5"/>
        <v>190.37</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79.41</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5">
        <f t="shared" si="7"/>
        <v>6512.33</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19.21</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748.62</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22.52</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78.38</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2.98</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2">
      <c r="A7" s="28"/>
      <c r="B7" s="37">
        <v>2019</v>
      </c>
      <c r="C7" s="37">
        <v>402231</v>
      </c>
      <c r="D7" s="37">
        <v>46</v>
      </c>
      <c r="E7" s="37">
        <v>17</v>
      </c>
      <c r="F7" s="37">
        <v>5</v>
      </c>
      <c r="G7" s="37">
        <v>0</v>
      </c>
      <c r="H7" s="37" t="s">
        <v>96</v>
      </c>
      <c r="I7" s="37" t="s">
        <v>97</v>
      </c>
      <c r="J7" s="37" t="s">
        <v>98</v>
      </c>
      <c r="K7" s="37" t="s">
        <v>99</v>
      </c>
      <c r="L7" s="37" t="s">
        <v>100</v>
      </c>
      <c r="M7" s="37" t="s">
        <v>101</v>
      </c>
      <c r="N7" s="38" t="s">
        <v>102</v>
      </c>
      <c r="O7" s="38">
        <v>47.09</v>
      </c>
      <c r="P7" s="38">
        <v>5.46</v>
      </c>
      <c r="Q7" s="38">
        <v>76.010000000000005</v>
      </c>
      <c r="R7" s="38">
        <v>3040</v>
      </c>
      <c r="S7" s="38">
        <v>59522</v>
      </c>
      <c r="T7" s="38">
        <v>42.07</v>
      </c>
      <c r="U7" s="38">
        <v>1414.83</v>
      </c>
      <c r="V7" s="38">
        <v>3256</v>
      </c>
      <c r="W7" s="38">
        <v>0.47</v>
      </c>
      <c r="X7" s="38">
        <v>6927.66</v>
      </c>
      <c r="Y7" s="38" t="s">
        <v>102</v>
      </c>
      <c r="Z7" s="38" t="s">
        <v>102</v>
      </c>
      <c r="AA7" s="38" t="s">
        <v>102</v>
      </c>
      <c r="AB7" s="38" t="s">
        <v>102</v>
      </c>
      <c r="AC7" s="38">
        <v>69.67</v>
      </c>
      <c r="AD7" s="38" t="s">
        <v>102</v>
      </c>
      <c r="AE7" s="38" t="s">
        <v>102</v>
      </c>
      <c r="AF7" s="38" t="s">
        <v>102</v>
      </c>
      <c r="AG7" s="38" t="s">
        <v>102</v>
      </c>
      <c r="AH7" s="38">
        <v>103.6</v>
      </c>
      <c r="AI7" s="38">
        <v>102.97</v>
      </c>
      <c r="AJ7" s="38" t="s">
        <v>102</v>
      </c>
      <c r="AK7" s="38" t="s">
        <v>102</v>
      </c>
      <c r="AL7" s="38" t="s">
        <v>102</v>
      </c>
      <c r="AM7" s="38" t="s">
        <v>102</v>
      </c>
      <c r="AN7" s="38">
        <v>190.37</v>
      </c>
      <c r="AO7" s="38" t="s">
        <v>102</v>
      </c>
      <c r="AP7" s="38" t="s">
        <v>102</v>
      </c>
      <c r="AQ7" s="38" t="s">
        <v>102</v>
      </c>
      <c r="AR7" s="38" t="s">
        <v>102</v>
      </c>
      <c r="AS7" s="38">
        <v>193.99</v>
      </c>
      <c r="AT7" s="38">
        <v>165.48</v>
      </c>
      <c r="AU7" s="38" t="s">
        <v>102</v>
      </c>
      <c r="AV7" s="38" t="s">
        <v>102</v>
      </c>
      <c r="AW7" s="38" t="s">
        <v>102</v>
      </c>
      <c r="AX7" s="38" t="s">
        <v>102</v>
      </c>
      <c r="AY7" s="38">
        <v>79.41</v>
      </c>
      <c r="AZ7" s="38" t="s">
        <v>102</v>
      </c>
      <c r="BA7" s="38" t="s">
        <v>102</v>
      </c>
      <c r="BB7" s="38" t="s">
        <v>102</v>
      </c>
      <c r="BC7" s="38" t="s">
        <v>102</v>
      </c>
      <c r="BD7" s="38">
        <v>26.99</v>
      </c>
      <c r="BE7" s="38">
        <v>33.840000000000003</v>
      </c>
      <c r="BF7" s="38" t="s">
        <v>102</v>
      </c>
      <c r="BG7" s="38" t="s">
        <v>102</v>
      </c>
      <c r="BH7" s="38" t="s">
        <v>102</v>
      </c>
      <c r="BI7" s="38" t="s">
        <v>102</v>
      </c>
      <c r="BJ7" s="38">
        <v>6512.33</v>
      </c>
      <c r="BK7" s="38" t="s">
        <v>102</v>
      </c>
      <c r="BL7" s="38" t="s">
        <v>102</v>
      </c>
      <c r="BM7" s="38" t="s">
        <v>102</v>
      </c>
      <c r="BN7" s="38" t="s">
        <v>102</v>
      </c>
      <c r="BO7" s="38">
        <v>826.83</v>
      </c>
      <c r="BP7" s="38">
        <v>765.47</v>
      </c>
      <c r="BQ7" s="38" t="s">
        <v>102</v>
      </c>
      <c r="BR7" s="38" t="s">
        <v>102</v>
      </c>
      <c r="BS7" s="38" t="s">
        <v>102</v>
      </c>
      <c r="BT7" s="38" t="s">
        <v>102</v>
      </c>
      <c r="BU7" s="38">
        <v>19.21</v>
      </c>
      <c r="BV7" s="38" t="s">
        <v>102</v>
      </c>
      <c r="BW7" s="38" t="s">
        <v>102</v>
      </c>
      <c r="BX7" s="38" t="s">
        <v>102</v>
      </c>
      <c r="BY7" s="38" t="s">
        <v>102</v>
      </c>
      <c r="BZ7" s="38">
        <v>57.31</v>
      </c>
      <c r="CA7" s="38">
        <v>59.59</v>
      </c>
      <c r="CB7" s="38" t="s">
        <v>102</v>
      </c>
      <c r="CC7" s="38" t="s">
        <v>102</v>
      </c>
      <c r="CD7" s="38" t="s">
        <v>102</v>
      </c>
      <c r="CE7" s="38" t="s">
        <v>102</v>
      </c>
      <c r="CF7" s="38">
        <v>748.62</v>
      </c>
      <c r="CG7" s="38" t="s">
        <v>102</v>
      </c>
      <c r="CH7" s="38" t="s">
        <v>102</v>
      </c>
      <c r="CI7" s="38" t="s">
        <v>102</v>
      </c>
      <c r="CJ7" s="38" t="s">
        <v>102</v>
      </c>
      <c r="CK7" s="38">
        <v>273.52</v>
      </c>
      <c r="CL7" s="38">
        <v>257.86</v>
      </c>
      <c r="CM7" s="38" t="s">
        <v>102</v>
      </c>
      <c r="CN7" s="38" t="s">
        <v>102</v>
      </c>
      <c r="CO7" s="38" t="s">
        <v>102</v>
      </c>
      <c r="CP7" s="38" t="s">
        <v>102</v>
      </c>
      <c r="CQ7" s="38">
        <v>22.52</v>
      </c>
      <c r="CR7" s="38" t="s">
        <v>102</v>
      </c>
      <c r="CS7" s="38" t="s">
        <v>102</v>
      </c>
      <c r="CT7" s="38" t="s">
        <v>102</v>
      </c>
      <c r="CU7" s="38" t="s">
        <v>102</v>
      </c>
      <c r="CV7" s="38">
        <v>50.14</v>
      </c>
      <c r="CW7" s="38">
        <v>51.3</v>
      </c>
      <c r="CX7" s="38" t="s">
        <v>102</v>
      </c>
      <c r="CY7" s="38" t="s">
        <v>102</v>
      </c>
      <c r="CZ7" s="38" t="s">
        <v>102</v>
      </c>
      <c r="DA7" s="38" t="s">
        <v>102</v>
      </c>
      <c r="DB7" s="38">
        <v>78.38</v>
      </c>
      <c r="DC7" s="38" t="s">
        <v>102</v>
      </c>
      <c r="DD7" s="38" t="s">
        <v>102</v>
      </c>
      <c r="DE7" s="38" t="s">
        <v>102</v>
      </c>
      <c r="DF7" s="38" t="s">
        <v>102</v>
      </c>
      <c r="DG7" s="38">
        <v>84.98</v>
      </c>
      <c r="DH7" s="38">
        <v>86.22</v>
      </c>
      <c r="DI7" s="38" t="s">
        <v>102</v>
      </c>
      <c r="DJ7" s="38" t="s">
        <v>102</v>
      </c>
      <c r="DK7" s="38" t="s">
        <v>102</v>
      </c>
      <c r="DL7" s="38" t="s">
        <v>102</v>
      </c>
      <c r="DM7" s="38">
        <v>2.98</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2021-01-29T02:52:31Z</cp:lastPrinted>
  <dcterms:created xsi:type="dcterms:W3CDTF">2020-12-04T02:38:08Z</dcterms:created>
  <dcterms:modified xsi:type="dcterms:W3CDTF">2021-01-29T03:03:15Z</dcterms:modified>
  <cp:category/>
</cp:coreProperties>
</file>