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ile\ファイル共有\下水道課\05下水道管理係\0501MP・経営戦略・経営比較分析\02経営比較分析表\H31年度決算\"/>
    </mc:Choice>
  </mc:AlternateContent>
  <workbookProtection workbookAlgorithmName="SHA-512" workbookHashValue="BvdNrzkIwvsvbBFFj0QAY6a6OlSl81U/4a/LGoa36Yv7jQ3qmhsi/L3E7UoNRD5B1gE68eVJpbK8T2iCkPSOnQ==" workbookSaltValue="FDmRi2CoPGVnaVaSoe3kk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<sst xmlns="http://schemas.openxmlformats.org/spreadsheetml/2006/main" count="319" uniqueCount="118">
  <si>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</si>
  <si>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</si>
  <si>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</si>
  <si>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</si>
  <si>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</si>
  <si>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</si>
  <si>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</si>
  <si>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</si>
  <si>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</si>
  <si>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</si>
  <si>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</si>
  <si>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</si>
  <si>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</si>
  <si>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</si>
  <si>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</si>
  <si>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</si>
  <si>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</si>
  <si>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</si>
  <si>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</si>
  <si>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</si>
  <si>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</si>
  <si>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</si>
  <si>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</si>
  <si>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</si>
  <si>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</si>
  <si>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</si>
  <si>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</si>
  <si>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</si>
  <si>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</si>
  <si>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</si>
  <si>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</si>
  <si>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</si>
  <si>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</si>
  <si>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</si>
  <si>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</si>
  <si>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</si>
  <si>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</si>
  <si>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</si>
  <si>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</si>
  <si>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</si>
  <si>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</si>
  <si>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</si>
  <si>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</si>
  <si>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</si>
  <si>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</si>
  <si>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</si>
  <si>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</si>
  <si>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</si>
  <si>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</si>
  <si>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</si>
  <si>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</si>
  <si>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</si>
  <si>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</si>
  <si>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</si>
  <si>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</si>
  <si>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</si>
  <si>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</si>
  <si>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</si>
  <si>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</si>
  <si>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</si>
  <si>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</si>
  <si>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</si>
  <si>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</si>
  <si>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</si>
  <si>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</si>
  <si>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</si>
  <si>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</si>
  <si>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</si>
  <si>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</si>
  <si>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</si>
  <si>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</si>
  <si>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</si>
  <si>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</si>
  <si>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</si>
  <si>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</si>
  <si>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</si>
  <si>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</si>
  <si>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</si>
  <si>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</si>
  <si>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</si>
  <si>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</si>
  <si>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</si>
  <si>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</si>
  <si>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</si>
  <si>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</si>
  <si>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</si>
  <si>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</si>
  <si>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</si>
  <si>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</si>
  <si>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</si>
  <si>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</si>
  <si>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</si>
  <si>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</si>
  <si>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</si>
  <si>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</si>
  <si>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</si>
  <si>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古賀市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</si>
  <si>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</si>
  <si>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</si>
  <si>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</si>
  <si>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</si>
  <si>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</si>
  <si>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</si>
  <si>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</si>
  <si>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</si>
  <si>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</si>
  <si>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</si>
  <si>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</si>
  <si>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</si>
  <si>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</si>
  <si>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</si>
  <si>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</si>
  <si>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</si>
  <si>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</si>
  <si>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</si>
  <si>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公共下水道事業は昭和41年から着手しており（昭和44年度供用開始）①有形固定資産減価償却率は低い数値となっている。②管渠老朽化率は、今後高くなっていくことが予想されるため、下水道施設の老朽化対策は不可欠である。③管渠改善率は類似団体と比較しても高い数値ではあるが、今後もストックマネジメント計画に基づいて計画的な修繕・改築・更新に取り組むことで、事業費の平準化を図りながら公共用水域の水質保全に努めたい。</t>
    <rPh sb="1" eb="3">
      <t>コウキョウ</t>
    </rPh>
    <rPh sb="3" eb="6">
      <t>ゲスイドウ</t>
    </rPh>
    <rPh sb="6" eb="8">
      <t>ジギョウ</t>
    </rPh>
    <rPh sb="9" eb="11">
      <t>ショウワ</t>
    </rPh>
    <rPh sb="13" eb="14">
      <t>ネン</t>
    </rPh>
    <rPh sb="16" eb="18">
      <t>チャクシュ</t>
    </rPh>
    <rPh sb="23" eb="25">
      <t>ショウワ</t>
    </rPh>
    <rPh sb="27" eb="28">
      <t>ネン</t>
    </rPh>
    <rPh sb="28" eb="29">
      <t>ド</t>
    </rPh>
    <rPh sb="29" eb="31">
      <t>キョウヨウ</t>
    </rPh>
    <rPh sb="31" eb="33">
      <t>カイシ</t>
    </rPh>
    <rPh sb="35" eb="37">
      <t>ユウケイ</t>
    </rPh>
    <rPh sb="37" eb="39">
      <t>コテイ</t>
    </rPh>
    <rPh sb="39" eb="41">
      <t>シサン</t>
    </rPh>
    <rPh sb="41" eb="43">
      <t>ゲンカ</t>
    </rPh>
    <rPh sb="43" eb="45">
      <t>ショウキャク</t>
    </rPh>
    <rPh sb="45" eb="46">
      <t>リツ</t>
    </rPh>
    <rPh sb="47" eb="48">
      <t>ヒク</t>
    </rPh>
    <rPh sb="49" eb="51">
      <t>スウチ</t>
    </rPh>
    <rPh sb="59" eb="61">
      <t>カンキョ</t>
    </rPh>
    <rPh sb="61" eb="64">
      <t>ロウキュウカ</t>
    </rPh>
    <rPh sb="64" eb="65">
      <t>リツ</t>
    </rPh>
    <rPh sb="67" eb="69">
      <t>コンゴ</t>
    </rPh>
    <rPh sb="69" eb="70">
      <t>タカ</t>
    </rPh>
    <rPh sb="79" eb="81">
      <t>ヨソウ</t>
    </rPh>
    <rPh sb="87" eb="90">
      <t>ゲスイドウ</t>
    </rPh>
    <rPh sb="90" eb="92">
      <t>シセツ</t>
    </rPh>
    <rPh sb="93" eb="96">
      <t>ロウキュウカ</t>
    </rPh>
    <rPh sb="96" eb="98">
      <t>タイサク</t>
    </rPh>
    <rPh sb="99" eb="102">
      <t>フカケツ</t>
    </rPh>
    <rPh sb="107" eb="109">
      <t>カンキョ</t>
    </rPh>
    <rPh sb="109" eb="111">
      <t>カイゼン</t>
    </rPh>
    <rPh sb="111" eb="112">
      <t>リツ</t>
    </rPh>
    <rPh sb="113" eb="115">
      <t>ルイジ</t>
    </rPh>
    <rPh sb="115" eb="117">
      <t>ダンタイ</t>
    </rPh>
    <rPh sb="118" eb="120">
      <t>ヒカク</t>
    </rPh>
    <rPh sb="123" eb="124">
      <t>タカ</t>
    </rPh>
    <rPh sb="125" eb="127">
      <t>スウチ</t>
    </rPh>
    <rPh sb="133" eb="135">
      <t>コンゴ</t>
    </rPh>
    <rPh sb="146" eb="148">
      <t>ケイカク</t>
    </rPh>
    <rPh sb="149" eb="150">
      <t>モト</t>
    </rPh>
    <rPh sb="153" eb="155">
      <t>ケイカク</t>
    </rPh>
    <rPh sb="155" eb="156">
      <t>テキ</t>
    </rPh>
    <rPh sb="157" eb="159">
      <t>シュウゼン</t>
    </rPh>
    <rPh sb="160" eb="162">
      <t>カイチク</t>
    </rPh>
    <rPh sb="163" eb="165">
      <t>コウシン</t>
    </rPh>
    <rPh sb="166" eb="167">
      <t>ト</t>
    </rPh>
    <rPh sb="168" eb="169">
      <t>ク</t>
    </rPh>
    <rPh sb="174" eb="177">
      <t>ジギョウヒ</t>
    </rPh>
    <rPh sb="178" eb="181">
      <t>ヘイジュンカ</t>
    </rPh>
    <rPh sb="182" eb="183">
      <t>ハカ</t>
    </rPh>
    <rPh sb="187" eb="189">
      <t>コウキョウ</t>
    </rPh>
    <rPh sb="189" eb="190">
      <t>ヨウ</t>
    </rPh>
    <rPh sb="190" eb="192">
      <t>スイイキ</t>
    </rPh>
    <rPh sb="193" eb="195">
      <t>スイシツ</t>
    </rPh>
    <rPh sb="195" eb="197">
      <t>ホゼン</t>
    </rPh>
    <rPh sb="198" eb="199">
      <t>ツト</t>
    </rPh>
    <phoneticPr fontId="4"/>
  </si>
  <si>
    <t>　企業会計移行後初の決算は黒字となり、令和元年度の経営の状況は健全であったが、地方公営企業法の適用により、経営状況と財政状況を明確化し、下水道事業の経営基盤の強化と持続可能な運営を目指していく。
　管渠の整備については、地域の実情や経済性に応じた効率的で適切な整備手法を選定し、計画的に進めていくと共に、資金計画を適正に管理し、流動比率を注視しながら経営を行っていく必要がある。
　また、効率的な施設運営と汚水処理を実施するための事業計画等の見直しを踏まえた経営戦略の改定を行い、さらなる経営改善につなげていく。
併せて、下水道事業の内容及び経営状況等について、これまでの経緯や今後の計画等を中心に、広報紙等で市民に対しわかりやすく説明・啓発を行い、市民の理解を深められるように努める。</t>
    <rPh sb="13" eb="15">
      <t>クロジ</t>
    </rPh>
    <rPh sb="19" eb="21">
      <t>レイワ</t>
    </rPh>
    <rPh sb="21" eb="23">
      <t>ガンネン</t>
    </rPh>
    <rPh sb="23" eb="24">
      <t>ド</t>
    </rPh>
    <rPh sb="25" eb="27">
      <t>ケイエイ</t>
    </rPh>
    <rPh sb="28" eb="30">
      <t>ジョウキョウ</t>
    </rPh>
    <rPh sb="31" eb="33">
      <t>ケンゼン</t>
    </rPh>
    <rPh sb="39" eb="41">
      <t>チホウ</t>
    </rPh>
    <rPh sb="41" eb="43">
      <t>コウエイ</t>
    </rPh>
    <rPh sb="43" eb="45">
      <t>キギョウ</t>
    </rPh>
    <rPh sb="45" eb="46">
      <t>ホウ</t>
    </rPh>
    <rPh sb="47" eb="49">
      <t>テキヨウ</t>
    </rPh>
    <rPh sb="53" eb="55">
      <t>ケイエイ</t>
    </rPh>
    <rPh sb="55" eb="57">
      <t>ジョウキョウ</t>
    </rPh>
    <rPh sb="58" eb="60">
      <t>ザイセイ</t>
    </rPh>
    <rPh sb="60" eb="62">
      <t>ジョウキョウ</t>
    </rPh>
    <rPh sb="63" eb="66">
      <t>メイカクカ</t>
    </rPh>
    <rPh sb="68" eb="71">
      <t>ゲスイドウ</t>
    </rPh>
    <rPh sb="71" eb="73">
      <t>ジギョウ</t>
    </rPh>
    <rPh sb="74" eb="76">
      <t>ケイエイ</t>
    </rPh>
    <rPh sb="76" eb="78">
      <t>キバン</t>
    </rPh>
    <rPh sb="79" eb="81">
      <t>キョウカ</t>
    </rPh>
    <rPh sb="82" eb="84">
      <t>ジゾク</t>
    </rPh>
    <rPh sb="84" eb="86">
      <t>カノウ</t>
    </rPh>
    <rPh sb="87" eb="89">
      <t>ウンエイ</t>
    </rPh>
    <rPh sb="90" eb="92">
      <t>メザ</t>
    </rPh>
    <rPh sb="99" eb="101">
      <t>カンキョ</t>
    </rPh>
    <rPh sb="102" eb="104">
      <t>セイビ</t>
    </rPh>
    <rPh sb="110" eb="112">
      <t>チイキ</t>
    </rPh>
    <rPh sb="113" eb="115">
      <t>ジツジョウ</t>
    </rPh>
    <rPh sb="116" eb="119">
      <t>ケイザイセイ</t>
    </rPh>
    <rPh sb="120" eb="121">
      <t>オウ</t>
    </rPh>
    <rPh sb="123" eb="126">
      <t>コウリツテキ</t>
    </rPh>
    <rPh sb="127" eb="129">
      <t>テキセツ</t>
    </rPh>
    <rPh sb="130" eb="132">
      <t>セイビ</t>
    </rPh>
    <rPh sb="132" eb="134">
      <t>シュホウ</t>
    </rPh>
    <rPh sb="135" eb="137">
      <t>センテイ</t>
    </rPh>
    <rPh sb="139" eb="141">
      <t>ケイカク</t>
    </rPh>
    <rPh sb="141" eb="142">
      <t>テキ</t>
    </rPh>
    <rPh sb="143" eb="144">
      <t>スス</t>
    </rPh>
    <rPh sb="149" eb="150">
      <t>トモ</t>
    </rPh>
    <rPh sb="152" eb="154">
      <t>シキン</t>
    </rPh>
    <rPh sb="154" eb="156">
      <t>ケイカク</t>
    </rPh>
    <rPh sb="157" eb="159">
      <t>テキセイ</t>
    </rPh>
    <rPh sb="160" eb="162">
      <t>カンリ</t>
    </rPh>
    <rPh sb="164" eb="166">
      <t>リュウドウ</t>
    </rPh>
    <rPh sb="166" eb="168">
      <t>ヒリツ</t>
    </rPh>
    <rPh sb="169" eb="171">
      <t>チュウシ</t>
    </rPh>
    <rPh sb="175" eb="177">
      <t>ケイエイ</t>
    </rPh>
    <rPh sb="178" eb="179">
      <t>オコナ</t>
    </rPh>
    <rPh sb="183" eb="185">
      <t>ヒツヨウ</t>
    </rPh>
    <rPh sb="198" eb="200">
      <t>シセツ</t>
    </rPh>
    <rPh sb="200" eb="202">
      <t>ウンエイ</t>
    </rPh>
    <rPh sb="203" eb="205">
      <t>オスイ</t>
    </rPh>
    <rPh sb="205" eb="207">
      <t>ショリ</t>
    </rPh>
    <rPh sb="208" eb="210">
      <t>ジッシ</t>
    </rPh>
    <rPh sb="215" eb="217">
      <t>ジギョウ</t>
    </rPh>
    <rPh sb="217" eb="219">
      <t>ケイカク</t>
    </rPh>
    <rPh sb="219" eb="220">
      <t>トウ</t>
    </rPh>
    <rPh sb="221" eb="223">
      <t>ミナオ</t>
    </rPh>
    <rPh sb="225" eb="226">
      <t>フ</t>
    </rPh>
    <rPh sb="229" eb="231">
      <t>ケイエイ</t>
    </rPh>
    <rPh sb="231" eb="233">
      <t>センリャク</t>
    </rPh>
    <rPh sb="234" eb="236">
      <t>カイテイ</t>
    </rPh>
    <rPh sb="237" eb="238">
      <t>オコナ</t>
    </rPh>
    <rPh sb="244" eb="246">
      <t>ケイエイ</t>
    </rPh>
    <rPh sb="246" eb="248">
      <t>カイゼン</t>
    </rPh>
    <phoneticPr fontId="4"/>
  </si>
  <si>
    <t>　令和元年度に地方公営企業法を適用し、公営企業会計初年度の決算を迎えた。
①平成30年度に実施した使用料改定による使用料収入の増加、一般会計からの繰入金により経常収支比率は100％を超え、健全な状態にある。②累積欠損金も0であるため、引き続き適正な経営を行っていく。
④企業債残高対事業規模比率が類似団体と比較しても高い水準にあり、それによる償還金の比率が高いため③流動比率が100％を下回ってはいるものの、年間の使用料収入で企業債の返還は可能であり、支払い能力に支障があるとまでは言えない。
⑤経費回収率は、使用料改定の効果もあり、100％を超え、良好な水準である。
⑥汚水処理原価は、類似団体平均より若干高いものの、減少傾向で推移している。
⑦処理場については、処理能力に余裕があり、適正に汚水処理が可能な状況にある。今後農業集落排水管渠の接続も含め効率化を検討し、規模に合わせた適正な処理を行っていく。
⑧水洗化率は、平均を下回っているが、合併処理浄化槽設置補助と下水管渠整備の適正なバランスをとりながら100％を目指す。
　以上の各指標の分析を踏まえ、効率的で健全な経営に向け企業努力を続けていく必要がある。</t>
    <rPh sb="1" eb="3">
      <t>レイワ</t>
    </rPh>
    <rPh sb="3" eb="5">
      <t>ガンネン</t>
    </rPh>
    <rPh sb="5" eb="6">
      <t>ド</t>
    </rPh>
    <rPh sb="7" eb="9">
      <t>チホウ</t>
    </rPh>
    <rPh sb="9" eb="11">
      <t>コウエイ</t>
    </rPh>
    <rPh sb="11" eb="13">
      <t>キギョウ</t>
    </rPh>
    <rPh sb="13" eb="14">
      <t>ホウ</t>
    </rPh>
    <rPh sb="15" eb="17">
      <t>テキヨウ</t>
    </rPh>
    <rPh sb="19" eb="21">
      <t>コウエイ</t>
    </rPh>
    <rPh sb="21" eb="23">
      <t>キギョウ</t>
    </rPh>
    <rPh sb="23" eb="25">
      <t>カイケイ</t>
    </rPh>
    <rPh sb="25" eb="28">
      <t>ショネンド</t>
    </rPh>
    <rPh sb="29" eb="31">
      <t>ケッサン</t>
    </rPh>
    <rPh sb="32" eb="33">
      <t>ムカ</t>
    </rPh>
    <rPh sb="38" eb="40">
      <t>ヘイセイ</t>
    </rPh>
    <rPh sb="42" eb="44">
      <t>ネンド</t>
    </rPh>
    <rPh sb="45" eb="47">
      <t>ジッシ</t>
    </rPh>
    <rPh sb="49" eb="52">
      <t>シヨウリョウ</t>
    </rPh>
    <rPh sb="52" eb="54">
      <t>カイテイ</t>
    </rPh>
    <rPh sb="57" eb="60">
      <t>シヨウリョウ</t>
    </rPh>
    <rPh sb="60" eb="62">
      <t>シュウニュウ</t>
    </rPh>
    <rPh sb="63" eb="64">
      <t>ゾウ</t>
    </rPh>
    <rPh sb="64" eb="65">
      <t>カ</t>
    </rPh>
    <rPh sb="66" eb="68">
      <t>イッパン</t>
    </rPh>
    <rPh sb="68" eb="70">
      <t>カイケイ</t>
    </rPh>
    <rPh sb="73" eb="75">
      <t>クリイレ</t>
    </rPh>
    <rPh sb="75" eb="76">
      <t>キン</t>
    </rPh>
    <rPh sb="79" eb="85">
      <t>ケイジョウシュウシヒリツ</t>
    </rPh>
    <rPh sb="91" eb="92">
      <t>コ</t>
    </rPh>
    <rPh sb="94" eb="96">
      <t>ケンゼン</t>
    </rPh>
    <rPh sb="97" eb="99">
      <t>ジョウタイ</t>
    </rPh>
    <rPh sb="104" eb="106">
      <t>ルイセキ</t>
    </rPh>
    <rPh sb="106" eb="109">
      <t>ケッソンキン</t>
    </rPh>
    <rPh sb="117" eb="118">
      <t>ヒ</t>
    </rPh>
    <rPh sb="119" eb="120">
      <t>ツヅ</t>
    </rPh>
    <rPh sb="121" eb="123">
      <t>テキセイ</t>
    </rPh>
    <rPh sb="124" eb="126">
      <t>ケイエイ</t>
    </rPh>
    <rPh sb="127" eb="128">
      <t>オコナ</t>
    </rPh>
    <rPh sb="135" eb="137">
      <t>キギョウ</t>
    </rPh>
    <rPh sb="137" eb="138">
      <t>サイ</t>
    </rPh>
    <rPh sb="138" eb="140">
      <t>ザンダカ</t>
    </rPh>
    <rPh sb="140" eb="141">
      <t>タイ</t>
    </rPh>
    <rPh sb="141" eb="143">
      <t>ジギョウ</t>
    </rPh>
    <rPh sb="143" eb="145">
      <t>キボ</t>
    </rPh>
    <rPh sb="145" eb="147">
      <t>ヒリツ</t>
    </rPh>
    <rPh sb="148" eb="150">
      <t>ルイジ</t>
    </rPh>
    <rPh sb="150" eb="152">
      <t>ダンタイ</t>
    </rPh>
    <rPh sb="153" eb="155">
      <t>ヒカク</t>
    </rPh>
    <rPh sb="158" eb="159">
      <t>タカ</t>
    </rPh>
    <rPh sb="160" eb="162">
      <t>スイジュン</t>
    </rPh>
    <rPh sb="171" eb="173">
      <t>ショウカン</t>
    </rPh>
    <rPh sb="173" eb="174">
      <t>キン</t>
    </rPh>
    <rPh sb="175" eb="177">
      <t>ヒリツ</t>
    </rPh>
    <rPh sb="178" eb="179">
      <t>タカ</t>
    </rPh>
    <rPh sb="183" eb="185">
      <t>リュウドウ</t>
    </rPh>
    <rPh sb="185" eb="187">
      <t>ヒリツ</t>
    </rPh>
    <rPh sb="193" eb="195">
      <t>シタマワ</t>
    </rPh>
    <rPh sb="204" eb="206">
      <t>ネンカン</t>
    </rPh>
    <rPh sb="207" eb="210">
      <t>シヨウリョウ</t>
    </rPh>
    <rPh sb="210" eb="212">
      <t>シュウニュウ</t>
    </rPh>
    <rPh sb="213" eb="215">
      <t>キギョウ</t>
    </rPh>
    <rPh sb="215" eb="216">
      <t>サイ</t>
    </rPh>
    <rPh sb="217" eb="219">
      <t>ヘンカン</t>
    </rPh>
    <rPh sb="220" eb="222">
      <t>カノウ</t>
    </rPh>
    <rPh sb="226" eb="228">
      <t>シハラ</t>
    </rPh>
    <rPh sb="229" eb="231">
      <t>ノウリョク</t>
    </rPh>
    <rPh sb="232" eb="234">
      <t>シショウ</t>
    </rPh>
    <rPh sb="241" eb="242">
      <t>イ</t>
    </rPh>
    <rPh sb="248" eb="250">
      <t>ケイヒ</t>
    </rPh>
    <rPh sb="250" eb="252">
      <t>カイシュウ</t>
    </rPh>
    <rPh sb="252" eb="253">
      <t>リツ</t>
    </rPh>
    <rPh sb="255" eb="258">
      <t>シヨウリョウ</t>
    </rPh>
    <rPh sb="258" eb="260">
      <t>カイテイ</t>
    </rPh>
    <rPh sb="261" eb="263">
      <t>コウカ</t>
    </rPh>
    <rPh sb="272" eb="273">
      <t>コ</t>
    </rPh>
    <rPh sb="275" eb="277">
      <t>リョウコウ</t>
    </rPh>
    <rPh sb="278" eb="280">
      <t>スイジュン</t>
    </rPh>
    <rPh sb="286" eb="288">
      <t>オスイ</t>
    </rPh>
    <rPh sb="288" eb="290">
      <t>ショリ</t>
    </rPh>
    <rPh sb="290" eb="292">
      <t>ゲンカ</t>
    </rPh>
    <rPh sb="294" eb="296">
      <t>ルイジ</t>
    </rPh>
    <rPh sb="296" eb="298">
      <t>ダンタイ</t>
    </rPh>
    <rPh sb="298" eb="300">
      <t>ヘイキン</t>
    </rPh>
    <rPh sb="302" eb="304">
      <t>ジャッカン</t>
    </rPh>
    <rPh sb="304" eb="305">
      <t>タカ</t>
    </rPh>
    <rPh sb="310" eb="312">
      <t>ゲンショウ</t>
    </rPh>
    <rPh sb="312" eb="314">
      <t>ケイコウ</t>
    </rPh>
    <rPh sb="315" eb="317">
      <t>スイイ</t>
    </rPh>
    <rPh sb="324" eb="327">
      <t>ショリジョウ</t>
    </rPh>
    <rPh sb="338" eb="340">
      <t>ヨユウ</t>
    </rPh>
    <rPh sb="344" eb="346">
      <t>テキセイ</t>
    </rPh>
    <rPh sb="347" eb="349">
      <t>オスイ</t>
    </rPh>
    <rPh sb="349" eb="351">
      <t>ショリ</t>
    </rPh>
    <rPh sb="352" eb="354">
      <t>カノウ</t>
    </rPh>
    <rPh sb="355" eb="357">
      <t>ジョウキョウ</t>
    </rPh>
    <rPh sb="361" eb="363">
      <t>コンゴ</t>
    </rPh>
    <rPh sb="363" eb="365">
      <t>ノウギョウ</t>
    </rPh>
    <rPh sb="365" eb="367">
      <t>シュウラク</t>
    </rPh>
    <rPh sb="367" eb="369">
      <t>ハイスイ</t>
    </rPh>
    <rPh sb="369" eb="371">
      <t>カンキョ</t>
    </rPh>
    <rPh sb="372" eb="374">
      <t>セツゾク</t>
    </rPh>
    <rPh sb="375" eb="376">
      <t>フク</t>
    </rPh>
    <rPh sb="377" eb="380">
      <t>コウリツカ</t>
    </rPh>
    <rPh sb="381" eb="383">
      <t>ケントウ</t>
    </rPh>
    <rPh sb="385" eb="387">
      <t>キボ</t>
    </rPh>
    <rPh sb="388" eb="389">
      <t>ア</t>
    </rPh>
    <rPh sb="392" eb="394">
      <t>テキセイ</t>
    </rPh>
    <rPh sb="395" eb="397">
      <t>ショリ</t>
    </rPh>
    <rPh sb="398" eb="399">
      <t>オコナ</t>
    </rPh>
    <rPh sb="406" eb="409">
      <t>スイセンカ</t>
    </rPh>
    <rPh sb="409" eb="410">
      <t>リツ</t>
    </rPh>
    <rPh sb="412" eb="414">
      <t>ヘイキン</t>
    </rPh>
    <rPh sb="415" eb="417">
      <t>シタマワ</t>
    </rPh>
    <rPh sb="423" eb="425">
      <t>ガッペイ</t>
    </rPh>
    <rPh sb="425" eb="427">
      <t>ショリ</t>
    </rPh>
    <rPh sb="427" eb="430">
      <t>ジョウカソウ</t>
    </rPh>
    <rPh sb="430" eb="432">
      <t>セッチ</t>
    </rPh>
    <rPh sb="432" eb="434">
      <t>ホジョ</t>
    </rPh>
    <rPh sb="435" eb="437">
      <t>ゲスイ</t>
    </rPh>
    <rPh sb="437" eb="439">
      <t>カンキョ</t>
    </rPh>
    <rPh sb="439" eb="441">
      <t>セイビ</t>
    </rPh>
    <rPh sb="442" eb="444">
      <t>テキセイ</t>
    </rPh>
    <rPh sb="460" eb="462">
      <t>メザ</t>
    </rPh>
    <rPh sb="466" eb="468">
      <t>イジョウ</t>
    </rPh>
    <rPh sb="469" eb="472">
      <t>カクシヒョウ</t>
    </rPh>
    <rPh sb="473" eb="475">
      <t>ブンセキ</t>
    </rPh>
    <rPh sb="476" eb="477">
      <t>フ</t>
    </rPh>
    <rPh sb="480" eb="482">
      <t>コウリツ</t>
    </rPh>
    <rPh sb="482" eb="483">
      <t>テキ</t>
    </rPh>
    <rPh sb="484" eb="486">
      <t>ケンゼン</t>
    </rPh>
    <rPh sb="487" eb="489">
      <t>ケイエイ</t>
    </rPh>
    <rPh sb="490" eb="491">
      <t>ム</t>
    </rPh>
    <rPh sb="492" eb="496">
      <t>キギョウドリョク</t>
    </rPh>
    <rPh sb="497" eb="498">
      <t>ツヅ</t>
    </rPh>
    <rPh sb="502" eb="5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</si>
</sst>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0.25</c:v>
                </c:pt>
              </c:numCache>
            </c:numRef>
          </c:val>
          <c:extLst>
            <c:ext xmlns:c16="http://schemas.microsoft.com/office/drawing/2014/chart" uri="{C3380CC4-5D6E-409C-BE32-E72D297353CC}">
              <c16:uniqueId val="{00000000-546D-401B-988A-E24A0F8F0C3C}"/>
            </c:ext>
          </c:extLst>
        </c:ser>
        <c:dLbls>
          <c:showLegendKey val="0"/>
          <c:showVal val="0"/>
          <c:showCatName val="0"/>
          <c:showSerName val="0"/>
          <c:showPercent val="0"/>
          <c:showBubbleSize val="0"/>
        </c:dLbls>
        <c:gapWidth val="150"/>
        <c:axId val="399867944"/>
        <c:axId val="39986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546D-401B-988A-E24A0F8F0C3C}"/>
            </c:ext>
          </c:extLst>
        </c:ser>
        <c:dLbls>
          <c:showLegendKey val="0"/>
          <c:showVal val="0"/>
          <c:showCatName val="0"/>
          <c:showSerName val="0"/>
          <c:showPercent val="0"/>
          <c:showBubbleSize val="0"/>
        </c:dLbls>
        <c:marker val="1"/>
        <c:smooth val="0"/>
        <c:axId val="399867944"/>
        <c:axId val="399868328"/>
      </c:lineChart>
      <c:dateAx>
        <c:axId val="399867944"/>
        <c:scaling>
          <c:orientation val="minMax"/>
        </c:scaling>
        <c:delete val="1"/>
        <c:axPos val="b"/>
        <c:numFmt formatCode="&quot;H&quot;yy" sourceLinked="1"/>
        <c:majorTickMark val="none"/>
        <c:minorTickMark val="none"/>
        <c:tickLblPos val="none"/>
        <c:crossAx val="399868328"/>
        <c:crosses val="autoZero"/>
        <c:auto val="1"/>
        <c:lblOffset val="100"/>
        <c:baseTimeUnit val="years"/>
      </c:dateAx>
      <c:valAx>
        <c:axId val="39986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86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64.41</c:v>
                </c:pt>
              </c:numCache>
            </c:numRef>
          </c:val>
          <c:extLst>
            <c:ext xmlns:c16="http://schemas.microsoft.com/office/drawing/2014/chart" uri="{C3380CC4-5D6E-409C-BE32-E72D297353CC}">
              <c16:uniqueId val="{00000000-2016-442C-A1F9-947BA02C4A71}"/>
            </c:ext>
          </c:extLst>
        </c:ser>
        <c:dLbls>
          <c:showLegendKey val="0"/>
          <c:showVal val="0"/>
          <c:showCatName val="0"/>
          <c:showSerName val="0"/>
          <c:showPercent val="0"/>
          <c:showBubbleSize val="0"/>
        </c:dLbls>
        <c:gapWidth val="150"/>
        <c:axId val="400449400"/>
        <c:axId val="40044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57.04</c:v>
                </c:pt>
              </c:numCache>
            </c:numRef>
          </c:val>
          <c:smooth val="0"/>
          <c:extLst>
            <c:ext xmlns:c16="http://schemas.microsoft.com/office/drawing/2014/chart" uri="{C3380CC4-5D6E-409C-BE32-E72D297353CC}">
              <c16:uniqueId val="{00000001-2016-442C-A1F9-947BA02C4A71}"/>
            </c:ext>
          </c:extLst>
        </c:ser>
        <c:dLbls>
          <c:showLegendKey val="0"/>
          <c:showVal val="0"/>
          <c:showCatName val="0"/>
          <c:showSerName val="0"/>
          <c:showPercent val="0"/>
          <c:showBubbleSize val="0"/>
        </c:dLbls>
        <c:marker val="1"/>
        <c:smooth val="0"/>
        <c:axId val="400449400"/>
        <c:axId val="400443520"/>
      </c:lineChart>
      <c:dateAx>
        <c:axId val="400449400"/>
        <c:scaling>
          <c:orientation val="minMax"/>
        </c:scaling>
        <c:delete val="1"/>
        <c:axPos val="b"/>
        <c:numFmt formatCode="&quot;H&quot;yy" sourceLinked="1"/>
        <c:majorTickMark val="none"/>
        <c:minorTickMark val="none"/>
        <c:tickLblPos val="none"/>
        <c:crossAx val="400443520"/>
        <c:crosses val="autoZero"/>
        <c:auto val="1"/>
        <c:lblOffset val="100"/>
        <c:baseTimeUnit val="years"/>
      </c:dateAx>
      <c:valAx>
        <c:axId val="4004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44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91.8</c:v>
                </c:pt>
              </c:numCache>
            </c:numRef>
          </c:val>
          <c:extLst>
            <c:ext xmlns:c16="http://schemas.microsoft.com/office/drawing/2014/chart" uri="{C3380CC4-5D6E-409C-BE32-E72D297353CC}">
              <c16:uniqueId val="{00000000-07F7-4BC9-9246-FB334BF2CF1E}"/>
            </c:ext>
          </c:extLst>
        </c:ser>
        <c:dLbls>
          <c:showLegendKey val="0"/>
          <c:showVal val="0"/>
          <c:showCatName val="0"/>
          <c:showSerName val="0"/>
          <c:showPercent val="0"/>
          <c:showBubbleSize val="0"/>
        </c:dLbls>
        <c:gapWidth val="150"/>
        <c:axId val="400447048"/>
        <c:axId val="4004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93.73</c:v>
                </c:pt>
              </c:numCache>
            </c:numRef>
          </c:val>
          <c:smooth val="0"/>
          <c:extLst>
            <c:ext xmlns:c16="http://schemas.microsoft.com/office/drawing/2014/chart" uri="{C3380CC4-5D6E-409C-BE32-E72D297353CC}">
              <c16:uniqueId val="{00000001-07F7-4BC9-9246-FB334BF2CF1E}"/>
            </c:ext>
          </c:extLst>
        </c:ser>
        <c:dLbls>
          <c:showLegendKey val="0"/>
          <c:showVal val="0"/>
          <c:showCatName val="0"/>
          <c:showSerName val="0"/>
          <c:showPercent val="0"/>
          <c:showBubbleSize val="0"/>
        </c:dLbls>
        <c:marker val="1"/>
        <c:smooth val="0"/>
        <c:axId val="400447048"/>
        <c:axId val="400448224"/>
      </c:lineChart>
      <c:dateAx>
        <c:axId val="400447048"/>
        <c:scaling>
          <c:orientation val="minMax"/>
        </c:scaling>
        <c:delete val="1"/>
        <c:axPos val="b"/>
        <c:numFmt formatCode="&quot;H&quot;yy" sourceLinked="1"/>
        <c:majorTickMark val="none"/>
        <c:minorTickMark val="none"/>
        <c:tickLblPos val="none"/>
        <c:crossAx val="400448224"/>
        <c:crosses val="autoZero"/>
        <c:auto val="1"/>
        <c:lblOffset val="100"/>
        <c:baseTimeUnit val="years"/>
      </c:dateAx>
      <c:valAx>
        <c:axId val="4004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44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102.07</c:v>
                </c:pt>
              </c:numCache>
            </c:numRef>
          </c:val>
          <c:extLst>
            <c:ext xmlns:c16="http://schemas.microsoft.com/office/drawing/2014/chart" uri="{C3380CC4-5D6E-409C-BE32-E72D297353CC}">
              <c16:uniqueId val="{00000000-06D7-4284-811E-EE191CECB6FC}"/>
            </c:ext>
          </c:extLst>
        </c:ser>
        <c:dLbls>
          <c:showLegendKey val="0"/>
          <c:showVal val="0"/>
          <c:showCatName val="0"/>
          <c:showSerName val="0"/>
          <c:showPercent val="0"/>
          <c:showBubbleSize val="0"/>
        </c:dLbls>
        <c:gapWidth val="150"/>
        <c:axId val="399846344"/>
        <c:axId val="39984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106.32</c:v>
                </c:pt>
              </c:numCache>
            </c:numRef>
          </c:val>
          <c:smooth val="0"/>
          <c:extLst>
            <c:ext xmlns:c16="http://schemas.microsoft.com/office/drawing/2014/chart" uri="{C3380CC4-5D6E-409C-BE32-E72D297353CC}">
              <c16:uniqueId val="{00000001-06D7-4284-811E-EE191CECB6FC}"/>
            </c:ext>
          </c:extLst>
        </c:ser>
        <c:dLbls>
          <c:showLegendKey val="0"/>
          <c:showVal val="0"/>
          <c:showCatName val="0"/>
          <c:showSerName val="0"/>
          <c:showPercent val="0"/>
          <c:showBubbleSize val="0"/>
        </c:dLbls>
        <c:marker val="1"/>
        <c:smooth val="0"/>
        <c:axId val="399846344"/>
        <c:axId val="399846728"/>
      </c:lineChart>
      <c:dateAx>
        <c:axId val="399846344"/>
        <c:scaling>
          <c:orientation val="minMax"/>
        </c:scaling>
        <c:delete val="1"/>
        <c:axPos val="b"/>
        <c:numFmt formatCode="&quot;H&quot;yy" sourceLinked="1"/>
        <c:majorTickMark val="none"/>
        <c:minorTickMark val="none"/>
        <c:tickLblPos val="none"/>
        <c:crossAx val="399846728"/>
        <c:crosses val="autoZero"/>
        <c:auto val="1"/>
        <c:lblOffset val="100"/>
        <c:baseTimeUnit val="years"/>
      </c:dateAx>
      <c:valAx>
        <c:axId val="39984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84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5.0599999999999996</c:v>
                </c:pt>
              </c:numCache>
            </c:numRef>
          </c:val>
          <c:extLst>
            <c:ext xmlns:c16="http://schemas.microsoft.com/office/drawing/2014/chart" uri="{C3380CC4-5D6E-409C-BE32-E72D297353CC}">
              <c16:uniqueId val="{00000000-7B65-4826-9160-1D94A520C022}"/>
            </c:ext>
          </c:extLst>
        </c:ser>
        <c:dLbls>
          <c:showLegendKey val="0"/>
          <c:showVal val="0"/>
          <c:showCatName val="0"/>
          <c:showSerName val="0"/>
          <c:showPercent val="0"/>
          <c:showBubbleSize val="0"/>
        </c:dLbls>
        <c:gapWidth val="150"/>
        <c:axId val="398265328"/>
        <c:axId val="39826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21.22</c:v>
                </c:pt>
              </c:numCache>
            </c:numRef>
          </c:val>
          <c:smooth val="0"/>
          <c:extLst>
            <c:ext xmlns:c16="http://schemas.microsoft.com/office/drawing/2014/chart" uri="{C3380CC4-5D6E-409C-BE32-E72D297353CC}">
              <c16:uniqueId val="{00000001-7B65-4826-9160-1D94A520C022}"/>
            </c:ext>
          </c:extLst>
        </c:ser>
        <c:dLbls>
          <c:showLegendKey val="0"/>
          <c:showVal val="0"/>
          <c:showCatName val="0"/>
          <c:showSerName val="0"/>
          <c:showPercent val="0"/>
          <c:showBubbleSize val="0"/>
        </c:dLbls>
        <c:marker val="1"/>
        <c:smooth val="0"/>
        <c:axId val="398265328"/>
        <c:axId val="398266504"/>
      </c:lineChart>
      <c:dateAx>
        <c:axId val="398265328"/>
        <c:scaling>
          <c:orientation val="minMax"/>
        </c:scaling>
        <c:delete val="1"/>
        <c:axPos val="b"/>
        <c:numFmt formatCode="&quot;H&quot;yy" sourceLinked="1"/>
        <c:majorTickMark val="none"/>
        <c:minorTickMark val="none"/>
        <c:tickLblPos val="none"/>
        <c:crossAx val="398266504"/>
        <c:crosses val="autoZero"/>
        <c:auto val="1"/>
        <c:lblOffset val="100"/>
        <c:baseTimeUnit val="years"/>
      </c:dateAx>
      <c:valAx>
        <c:axId val="39826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26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2.72</c:v>
                </c:pt>
              </c:numCache>
            </c:numRef>
          </c:val>
          <c:extLst>
            <c:ext xmlns:c16="http://schemas.microsoft.com/office/drawing/2014/chart" uri="{C3380CC4-5D6E-409C-BE32-E72D297353CC}">
              <c16:uniqueId val="{00000000-0326-4C2D-8E47-8C2A73774CFF}"/>
            </c:ext>
          </c:extLst>
        </c:ser>
        <c:dLbls>
          <c:showLegendKey val="0"/>
          <c:showVal val="0"/>
          <c:showCatName val="0"/>
          <c:showSerName val="0"/>
          <c:showPercent val="0"/>
          <c:showBubbleSize val="0"/>
        </c:dLbls>
        <c:gapWidth val="150"/>
        <c:axId val="400295208"/>
        <c:axId val="4002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0326-4C2D-8E47-8C2A73774CFF}"/>
            </c:ext>
          </c:extLst>
        </c:ser>
        <c:dLbls>
          <c:showLegendKey val="0"/>
          <c:showVal val="0"/>
          <c:showCatName val="0"/>
          <c:showSerName val="0"/>
          <c:showPercent val="0"/>
          <c:showBubbleSize val="0"/>
        </c:dLbls>
        <c:marker val="1"/>
        <c:smooth val="0"/>
        <c:axId val="400295208"/>
        <c:axId val="400291680"/>
      </c:lineChart>
      <c:dateAx>
        <c:axId val="400295208"/>
        <c:scaling>
          <c:orientation val="minMax"/>
        </c:scaling>
        <c:delete val="1"/>
        <c:axPos val="b"/>
        <c:numFmt formatCode="&quot;H&quot;yy" sourceLinked="1"/>
        <c:majorTickMark val="none"/>
        <c:minorTickMark val="none"/>
        <c:tickLblPos val="none"/>
        <c:crossAx val="400291680"/>
        <c:crosses val="autoZero"/>
        <c:auto val="1"/>
        <c:lblOffset val="100"/>
        <c:baseTimeUnit val="years"/>
      </c:dateAx>
      <c:valAx>
        <c:axId val="4002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29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87-4EEE-B49D-63C4932C00C0}"/>
            </c:ext>
          </c:extLst>
        </c:ser>
        <c:dLbls>
          <c:showLegendKey val="0"/>
          <c:showVal val="0"/>
          <c:showCatName val="0"/>
          <c:showSerName val="0"/>
          <c:showPercent val="0"/>
          <c:showBubbleSize val="0"/>
        </c:dLbls>
        <c:gapWidth val="150"/>
        <c:axId val="400293248"/>
        <c:axId val="40029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c:v>
                </c:pt>
              </c:numCache>
            </c:numRef>
          </c:val>
          <c:smooth val="0"/>
          <c:extLst>
            <c:ext xmlns:c16="http://schemas.microsoft.com/office/drawing/2014/chart" uri="{C3380CC4-5D6E-409C-BE32-E72D297353CC}">
              <c16:uniqueId val="{00000001-BB87-4EEE-B49D-63C4932C00C0}"/>
            </c:ext>
          </c:extLst>
        </c:ser>
        <c:dLbls>
          <c:showLegendKey val="0"/>
          <c:showVal val="0"/>
          <c:showCatName val="0"/>
          <c:showSerName val="0"/>
          <c:showPercent val="0"/>
          <c:showBubbleSize val="0"/>
        </c:dLbls>
        <c:marker val="1"/>
        <c:smooth val="0"/>
        <c:axId val="400293248"/>
        <c:axId val="400292856"/>
      </c:lineChart>
      <c:dateAx>
        <c:axId val="400293248"/>
        <c:scaling>
          <c:orientation val="minMax"/>
        </c:scaling>
        <c:delete val="1"/>
        <c:axPos val="b"/>
        <c:numFmt formatCode="&quot;H&quot;yy" sourceLinked="1"/>
        <c:majorTickMark val="none"/>
        <c:minorTickMark val="none"/>
        <c:tickLblPos val="none"/>
        <c:crossAx val="400292856"/>
        <c:crosses val="autoZero"/>
        <c:auto val="1"/>
        <c:lblOffset val="100"/>
        <c:baseTimeUnit val="years"/>
      </c:dateAx>
      <c:valAx>
        <c:axId val="40029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2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49.94</c:v>
                </c:pt>
              </c:numCache>
            </c:numRef>
          </c:val>
          <c:extLst>
            <c:ext xmlns:c16="http://schemas.microsoft.com/office/drawing/2014/chart" uri="{C3380CC4-5D6E-409C-BE32-E72D297353CC}">
              <c16:uniqueId val="{00000000-379C-4FA5-B747-F63AF4C43B71}"/>
            </c:ext>
          </c:extLst>
        </c:ser>
        <c:dLbls>
          <c:showLegendKey val="0"/>
          <c:showVal val="0"/>
          <c:showCatName val="0"/>
          <c:showSerName val="0"/>
          <c:showPercent val="0"/>
          <c:showBubbleSize val="0"/>
        </c:dLbls>
        <c:gapWidth val="150"/>
        <c:axId val="400296776"/>
        <c:axId val="40029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71.540000000000006</c:v>
                </c:pt>
              </c:numCache>
            </c:numRef>
          </c:val>
          <c:smooth val="0"/>
          <c:extLst>
            <c:ext xmlns:c16="http://schemas.microsoft.com/office/drawing/2014/chart" uri="{C3380CC4-5D6E-409C-BE32-E72D297353CC}">
              <c16:uniqueId val="{00000001-379C-4FA5-B747-F63AF4C43B71}"/>
            </c:ext>
          </c:extLst>
        </c:ser>
        <c:dLbls>
          <c:showLegendKey val="0"/>
          <c:showVal val="0"/>
          <c:showCatName val="0"/>
          <c:showSerName val="0"/>
          <c:showPercent val="0"/>
          <c:showBubbleSize val="0"/>
        </c:dLbls>
        <c:marker val="1"/>
        <c:smooth val="0"/>
        <c:axId val="400296776"/>
        <c:axId val="400294816"/>
      </c:lineChart>
      <c:dateAx>
        <c:axId val="400296776"/>
        <c:scaling>
          <c:orientation val="minMax"/>
        </c:scaling>
        <c:delete val="1"/>
        <c:axPos val="b"/>
        <c:numFmt formatCode="&quot;H&quot;yy" sourceLinked="1"/>
        <c:majorTickMark val="none"/>
        <c:minorTickMark val="none"/>
        <c:tickLblPos val="none"/>
        <c:crossAx val="400294816"/>
        <c:crosses val="autoZero"/>
        <c:auto val="1"/>
        <c:lblOffset val="100"/>
        <c:baseTimeUnit val="years"/>
      </c:dateAx>
      <c:valAx>
        <c:axId val="4002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29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794.5</c:v>
                </c:pt>
              </c:numCache>
            </c:numRef>
          </c:val>
          <c:extLst>
            <c:ext xmlns:c16="http://schemas.microsoft.com/office/drawing/2014/chart" uri="{C3380CC4-5D6E-409C-BE32-E72D297353CC}">
              <c16:uniqueId val="{00000000-85F2-4C53-8A2B-372329A25BF3}"/>
            </c:ext>
          </c:extLst>
        </c:ser>
        <c:dLbls>
          <c:showLegendKey val="0"/>
          <c:showVal val="0"/>
          <c:showCatName val="0"/>
          <c:showSerName val="0"/>
          <c:showPercent val="0"/>
          <c:showBubbleSize val="0"/>
        </c:dLbls>
        <c:gapWidth val="150"/>
        <c:axId val="400290112"/>
        <c:axId val="40029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653.69000000000005</c:v>
                </c:pt>
              </c:numCache>
            </c:numRef>
          </c:val>
          <c:smooth val="0"/>
          <c:extLst>
            <c:ext xmlns:c16="http://schemas.microsoft.com/office/drawing/2014/chart" uri="{C3380CC4-5D6E-409C-BE32-E72D297353CC}">
              <c16:uniqueId val="{00000001-85F2-4C53-8A2B-372329A25BF3}"/>
            </c:ext>
          </c:extLst>
        </c:ser>
        <c:dLbls>
          <c:showLegendKey val="0"/>
          <c:showVal val="0"/>
          <c:showCatName val="0"/>
          <c:showSerName val="0"/>
          <c:showPercent val="0"/>
          <c:showBubbleSize val="0"/>
        </c:dLbls>
        <c:marker val="1"/>
        <c:smooth val="0"/>
        <c:axId val="400290112"/>
        <c:axId val="400290896"/>
      </c:lineChart>
      <c:dateAx>
        <c:axId val="400290112"/>
        <c:scaling>
          <c:orientation val="minMax"/>
        </c:scaling>
        <c:delete val="1"/>
        <c:axPos val="b"/>
        <c:numFmt formatCode="&quot;H&quot;yy" sourceLinked="1"/>
        <c:majorTickMark val="none"/>
        <c:minorTickMark val="none"/>
        <c:tickLblPos val="none"/>
        <c:crossAx val="400290896"/>
        <c:crosses val="autoZero"/>
        <c:auto val="1"/>
        <c:lblOffset val="100"/>
        <c:baseTimeUnit val="years"/>
      </c:dateAx>
      <c:valAx>
        <c:axId val="40029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2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116.44</c:v>
                </c:pt>
              </c:numCache>
            </c:numRef>
          </c:val>
          <c:extLst>
            <c:ext xmlns:c16="http://schemas.microsoft.com/office/drawing/2014/chart" uri="{C3380CC4-5D6E-409C-BE32-E72D297353CC}">
              <c16:uniqueId val="{00000000-DE5B-46EF-AEF3-D41290D57471}"/>
            </c:ext>
          </c:extLst>
        </c:ser>
        <c:dLbls>
          <c:showLegendKey val="0"/>
          <c:showVal val="0"/>
          <c:showCatName val="0"/>
          <c:showSerName val="0"/>
          <c:showPercent val="0"/>
          <c:showBubbleSize val="0"/>
        </c:dLbls>
        <c:gapWidth val="150"/>
        <c:axId val="400446264"/>
        <c:axId val="40044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88.05</c:v>
                </c:pt>
              </c:numCache>
            </c:numRef>
          </c:val>
          <c:smooth val="0"/>
          <c:extLst>
            <c:ext xmlns:c16="http://schemas.microsoft.com/office/drawing/2014/chart" uri="{C3380CC4-5D6E-409C-BE32-E72D297353CC}">
              <c16:uniqueId val="{00000001-DE5B-46EF-AEF3-D41290D57471}"/>
            </c:ext>
          </c:extLst>
        </c:ser>
        <c:dLbls>
          <c:showLegendKey val="0"/>
          <c:showVal val="0"/>
          <c:showCatName val="0"/>
          <c:showSerName val="0"/>
          <c:showPercent val="0"/>
          <c:showBubbleSize val="0"/>
        </c:dLbls>
        <c:marker val="1"/>
        <c:smooth val="0"/>
        <c:axId val="400446264"/>
        <c:axId val="400448616"/>
      </c:lineChart>
      <c:dateAx>
        <c:axId val="400446264"/>
        <c:scaling>
          <c:orientation val="minMax"/>
        </c:scaling>
        <c:delete val="1"/>
        <c:axPos val="b"/>
        <c:numFmt formatCode="&quot;H&quot;yy" sourceLinked="1"/>
        <c:majorTickMark val="none"/>
        <c:minorTickMark val="none"/>
        <c:tickLblPos val="none"/>
        <c:crossAx val="400448616"/>
        <c:crosses val="autoZero"/>
        <c:auto val="1"/>
        <c:lblOffset val="100"/>
        <c:baseTimeUnit val="years"/>
      </c:dateAx>
      <c:valAx>
        <c:axId val="40044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44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144.12</c:v>
                </c:pt>
              </c:numCache>
            </c:numRef>
          </c:val>
          <c:extLst>
            <c:ext xmlns:c16="http://schemas.microsoft.com/office/drawing/2014/chart" uri="{C3380CC4-5D6E-409C-BE32-E72D297353CC}">
              <c16:uniqueId val="{00000000-3168-4DB6-A9F9-4C9BCC903ABE}"/>
            </c:ext>
          </c:extLst>
        </c:ser>
        <c:dLbls>
          <c:showLegendKey val="0"/>
          <c:showVal val="0"/>
          <c:showCatName val="0"/>
          <c:showSerName val="0"/>
          <c:showPercent val="0"/>
          <c:showBubbleSize val="0"/>
        </c:dLbls>
        <c:gapWidth val="150"/>
        <c:axId val="400444304"/>
        <c:axId val="4004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141.15</c:v>
                </c:pt>
              </c:numCache>
            </c:numRef>
          </c:val>
          <c:smooth val="0"/>
          <c:extLst>
            <c:ext xmlns:c16="http://schemas.microsoft.com/office/drawing/2014/chart" uri="{C3380CC4-5D6E-409C-BE32-E72D297353CC}">
              <c16:uniqueId val="{00000001-3168-4DB6-A9F9-4C9BCC903ABE}"/>
            </c:ext>
          </c:extLst>
        </c:ser>
        <c:dLbls>
          <c:showLegendKey val="0"/>
          <c:showVal val="0"/>
          <c:showCatName val="0"/>
          <c:showSerName val="0"/>
          <c:showPercent val="0"/>
          <c:showBubbleSize val="0"/>
        </c:dLbls>
        <c:marker val="1"/>
        <c:smooth val="0"/>
        <c:axId val="400444304"/>
        <c:axId val="400446656"/>
      </c:lineChart>
      <c:dateAx>
        <c:axId val="400444304"/>
        <c:scaling>
          <c:orientation val="minMax"/>
        </c:scaling>
        <c:delete val="1"/>
        <c:axPos val="b"/>
        <c:numFmt formatCode="&quot;H&quot;yy" sourceLinked="1"/>
        <c:majorTickMark val="none"/>
        <c:minorTickMark val="none"/>
        <c:tickLblPos val="none"/>
        <c:crossAx val="400446656"/>
        <c:crosses val="autoZero"/>
        <c:auto val="1"/>
        <c:lblOffset val="100"/>
        <c:baseTimeUnit val="years"/>
      </c:dateAx>
      <c:valAx>
        <c:axId val="4004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44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Normal="100" workbookViewId="0">
      <selection activeCell="BL16" sqref="BL16:BZ44"/>
    </sheetView>
  </sheetViews>
  <sheetFormatPr defaultColWidth="2.5546875" defaultRowHeight="13.2" x14ac:dyDescent="0.2"/>
  <cols>
    <col min="1" max="1" width="2.5546875" customWidth="1"/>
    <col min="2" max="62" width="3.664062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福岡県　古賀市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59522</v>
      </c>
      <c r="AM8" s="69"/>
      <c r="AN8" s="69"/>
      <c r="AO8" s="69"/>
      <c r="AP8" s="69"/>
      <c r="AQ8" s="69"/>
      <c r="AR8" s="69"/>
      <c r="AS8" s="69"/>
      <c r="AT8" s="68">
        <f>データ!T6</f>
        <v>42.07</v>
      </c>
      <c r="AU8" s="68"/>
      <c r="AV8" s="68"/>
      <c r="AW8" s="68"/>
      <c r="AX8" s="68"/>
      <c r="AY8" s="68"/>
      <c r="AZ8" s="68"/>
      <c r="BA8" s="68"/>
      <c r="BB8" s="68">
        <f>データ!U6</f>
        <v>1414.83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61.21</v>
      </c>
      <c r="J10" s="68"/>
      <c r="K10" s="68"/>
      <c r="L10" s="68"/>
      <c r="M10" s="68"/>
      <c r="N10" s="68"/>
      <c r="O10" s="68"/>
      <c r="P10" s="68">
        <f>データ!P6</f>
        <v>85.68</v>
      </c>
      <c r="Q10" s="68"/>
      <c r="R10" s="68"/>
      <c r="S10" s="68"/>
      <c r="T10" s="68"/>
      <c r="U10" s="68"/>
      <c r="V10" s="68"/>
      <c r="W10" s="68">
        <f>データ!Q6</f>
        <v>78.66</v>
      </c>
      <c r="X10" s="68"/>
      <c r="Y10" s="68"/>
      <c r="Z10" s="68"/>
      <c r="AA10" s="68"/>
      <c r="AB10" s="68"/>
      <c r="AC10" s="68"/>
      <c r="AD10" s="69">
        <f>データ!R6</f>
        <v>3040</v>
      </c>
      <c r="AE10" s="69"/>
      <c r="AF10" s="69"/>
      <c r="AG10" s="69"/>
      <c r="AH10" s="69"/>
      <c r="AI10" s="69"/>
      <c r="AJ10" s="69"/>
      <c r="AK10" s="2"/>
      <c r="AL10" s="69">
        <f>データ!V6</f>
        <v>51113</v>
      </c>
      <c r="AM10" s="69"/>
      <c r="AN10" s="69"/>
      <c r="AO10" s="69"/>
      <c r="AP10" s="69"/>
      <c r="AQ10" s="69"/>
      <c r="AR10" s="69"/>
      <c r="AS10" s="69"/>
      <c r="AT10" s="68">
        <f>データ!W6</f>
        <v>9.8699999999999992</v>
      </c>
      <c r="AU10" s="68"/>
      <c r="AV10" s="68"/>
      <c r="AW10" s="68"/>
      <c r="AX10" s="68"/>
      <c r="AY10" s="68"/>
      <c r="AZ10" s="68"/>
      <c r="BA10" s="68"/>
      <c r="BB10" s="68">
        <f>データ!X6</f>
        <v>5178.62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ewIKzSK5E0/VOPfQQaO5pp46Aa2FM03+sayAI1I1SUMzpYaMsZGRXdCYXo7w3Xuu0fpbp6ZGcccKurd9WYweHA==" saltValue="2ASRQW3sgrWtG9EHZC6w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402231</v>
      </c>
      <c r="D6" s="33">
        <f t="shared" si="3"/>
        <v>46</v>
      </c>
      <c r="E6" s="33">
        <f t="shared" si="3"/>
        <v>17</v>
      </c>
      <c r="F6" s="33">
        <f t="shared" si="3"/>
        <v>1</v>
      </c>
      <c r="G6" s="33">
        <f t="shared" si="3"/>
        <v>0</v>
      </c>
      <c r="H6" s="33" t="str">
        <f t="shared" si="3"/>
        <v>福岡県　古賀市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61.21</v>
      </c>
      <c r="P6" s="34">
        <f t="shared" si="3"/>
        <v>85.68</v>
      </c>
      <c r="Q6" s="34">
        <f t="shared" si="3"/>
        <v>78.66</v>
      </c>
      <c r="R6" s="34">
        <f t="shared" si="3"/>
        <v>3040</v>
      </c>
      <c r="S6" s="34">
        <f t="shared" si="3"/>
        <v>59522</v>
      </c>
      <c r="T6" s="34">
        <f t="shared" si="3"/>
        <v>42.07</v>
      </c>
      <c r="U6" s="34">
        <f t="shared" si="3"/>
        <v>1414.83</v>
      </c>
      <c r="V6" s="34">
        <f t="shared" si="3"/>
        <v>51113</v>
      </c>
      <c r="W6" s="34">
        <f t="shared" si="3"/>
        <v>9.8699999999999992</v>
      </c>
      <c r="X6" s="34">
        <f t="shared" si="3"/>
        <v>5178.62</v>
      </c>
      <c r="Y6" s="35" t="str">
        <f>IF(Y7="",NA(),Y7)</f>
        <v>-</v>
      </c>
      <c r="Z6" s="35" t="str">
        <f t="shared" ref="Z6:AH6" si="4">IF(Z7="",NA(),Z7)</f>
        <v>-</v>
      </c>
      <c r="AA6" s="35" t="str">
        <f t="shared" si="4"/>
        <v>-</v>
      </c>
      <c r="AB6" s="35" t="str">
        <f t="shared" si="4"/>
        <v>-</v>
      </c>
      <c r="AC6" s="35">
        <f t="shared" si="4"/>
        <v>102.07</v>
      </c>
      <c r="AD6" s="35" t="str">
        <f t="shared" si="4"/>
        <v>-</v>
      </c>
      <c r="AE6" s="35" t="str">
        <f t="shared" si="4"/>
        <v>-</v>
      </c>
      <c r="AF6" s="35" t="str">
        <f t="shared" si="4"/>
        <v>-</v>
      </c>
      <c r="AG6" s="35" t="str">
        <f t="shared" si="4"/>
        <v>-</v>
      </c>
      <c r="AH6" s="35">
        <f t="shared" si="4"/>
        <v>106.32</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1.35</v>
      </c>
      <c r="AT6" s="34" t="str">
        <f>IF(AT7="","",IF(AT7="-","【-】","【"&amp;SUBSTITUTE(TEXT(AT7,"#,##0.00"),"-","△")&amp;"】"))</f>
        <v>【3.09】</v>
      </c>
      <c r="AU6" s="35" t="str">
        <f>IF(AU7="",NA(),AU7)</f>
        <v>-</v>
      </c>
      <c r="AV6" s="35" t="str">
        <f t="shared" ref="AV6:BD6" si="6">IF(AV7="",NA(),AV7)</f>
        <v>-</v>
      </c>
      <c r="AW6" s="35" t="str">
        <f t="shared" si="6"/>
        <v>-</v>
      </c>
      <c r="AX6" s="35" t="str">
        <f t="shared" si="6"/>
        <v>-</v>
      </c>
      <c r="AY6" s="35">
        <f t="shared" si="6"/>
        <v>49.94</v>
      </c>
      <c r="AZ6" s="35" t="str">
        <f t="shared" si="6"/>
        <v>-</v>
      </c>
      <c r="BA6" s="35" t="str">
        <f t="shared" si="6"/>
        <v>-</v>
      </c>
      <c r="BB6" s="35" t="str">
        <f t="shared" si="6"/>
        <v>-</v>
      </c>
      <c r="BC6" s="35" t="str">
        <f t="shared" si="6"/>
        <v>-</v>
      </c>
      <c r="BD6" s="35">
        <f t="shared" si="6"/>
        <v>71.540000000000006</v>
      </c>
      <c r="BE6" s="34" t="str">
        <f>IF(BE7="","",IF(BE7="-","【-】","【"&amp;SUBSTITUTE(TEXT(BE7,"#,##0.00"),"-","△")&amp;"】"))</f>
        <v>【69.54】</v>
      </c>
      <c r="BF6" s="35" t="str">
        <f>IF(BF7="",NA(),BF7)</f>
        <v>-</v>
      </c>
      <c r="BG6" s="35" t="str">
        <f t="shared" ref="BG6:BO6" si="7">IF(BG7="",NA(),BG7)</f>
        <v>-</v>
      </c>
      <c r="BH6" s="35" t="str">
        <f t="shared" si="7"/>
        <v>-</v>
      </c>
      <c r="BI6" s="35" t="str">
        <f t="shared" si="7"/>
        <v>-</v>
      </c>
      <c r="BJ6" s="35">
        <f t="shared" si="7"/>
        <v>794.5</v>
      </c>
      <c r="BK6" s="35" t="str">
        <f t="shared" si="7"/>
        <v>-</v>
      </c>
      <c r="BL6" s="35" t="str">
        <f t="shared" si="7"/>
        <v>-</v>
      </c>
      <c r="BM6" s="35" t="str">
        <f t="shared" si="7"/>
        <v>-</v>
      </c>
      <c r="BN6" s="35" t="str">
        <f t="shared" si="7"/>
        <v>-</v>
      </c>
      <c r="BO6" s="35">
        <f t="shared" si="7"/>
        <v>653.69000000000005</v>
      </c>
      <c r="BP6" s="34" t="str">
        <f>IF(BP7="","",IF(BP7="-","【-】","【"&amp;SUBSTITUTE(TEXT(BP7,"#,##0.00"),"-","△")&amp;"】"))</f>
        <v>【682.51】</v>
      </c>
      <c r="BQ6" s="35" t="str">
        <f>IF(BQ7="",NA(),BQ7)</f>
        <v>-</v>
      </c>
      <c r="BR6" s="35" t="str">
        <f t="shared" ref="BR6:BZ6" si="8">IF(BR7="",NA(),BR7)</f>
        <v>-</v>
      </c>
      <c r="BS6" s="35" t="str">
        <f t="shared" si="8"/>
        <v>-</v>
      </c>
      <c r="BT6" s="35" t="str">
        <f t="shared" si="8"/>
        <v>-</v>
      </c>
      <c r="BU6" s="35">
        <f t="shared" si="8"/>
        <v>116.44</v>
      </c>
      <c r="BV6" s="35" t="str">
        <f t="shared" si="8"/>
        <v>-</v>
      </c>
      <c r="BW6" s="35" t="str">
        <f t="shared" si="8"/>
        <v>-</v>
      </c>
      <c r="BX6" s="35" t="str">
        <f t="shared" si="8"/>
        <v>-</v>
      </c>
      <c r="BY6" s="35" t="str">
        <f t="shared" si="8"/>
        <v>-</v>
      </c>
      <c r="BZ6" s="35">
        <f t="shared" si="8"/>
        <v>88.05</v>
      </c>
      <c r="CA6" s="34" t="str">
        <f>IF(CA7="","",IF(CA7="-","【-】","【"&amp;SUBSTITUTE(TEXT(CA7,"#,##0.00"),"-","△")&amp;"】"))</f>
        <v>【100.34】</v>
      </c>
      <c r="CB6" s="35" t="str">
        <f>IF(CB7="",NA(),CB7)</f>
        <v>-</v>
      </c>
      <c r="CC6" s="35" t="str">
        <f t="shared" ref="CC6:CK6" si="9">IF(CC7="",NA(),CC7)</f>
        <v>-</v>
      </c>
      <c r="CD6" s="35" t="str">
        <f t="shared" si="9"/>
        <v>-</v>
      </c>
      <c r="CE6" s="35" t="str">
        <f t="shared" si="9"/>
        <v>-</v>
      </c>
      <c r="CF6" s="35">
        <f t="shared" si="9"/>
        <v>144.12</v>
      </c>
      <c r="CG6" s="35" t="str">
        <f t="shared" si="9"/>
        <v>-</v>
      </c>
      <c r="CH6" s="35" t="str">
        <f t="shared" si="9"/>
        <v>-</v>
      </c>
      <c r="CI6" s="35" t="str">
        <f t="shared" si="9"/>
        <v>-</v>
      </c>
      <c r="CJ6" s="35" t="str">
        <f t="shared" si="9"/>
        <v>-</v>
      </c>
      <c r="CK6" s="35">
        <f t="shared" si="9"/>
        <v>141.15</v>
      </c>
      <c r="CL6" s="34" t="str">
        <f>IF(CL7="","",IF(CL7="-","【-】","【"&amp;SUBSTITUTE(TEXT(CL7,"#,##0.00"),"-","△")&amp;"】"))</f>
        <v>【136.15】</v>
      </c>
      <c r="CM6" s="35" t="str">
        <f>IF(CM7="",NA(),CM7)</f>
        <v>-</v>
      </c>
      <c r="CN6" s="35" t="str">
        <f t="shared" ref="CN6:CV6" si="10">IF(CN7="",NA(),CN7)</f>
        <v>-</v>
      </c>
      <c r="CO6" s="35" t="str">
        <f t="shared" si="10"/>
        <v>-</v>
      </c>
      <c r="CP6" s="35" t="str">
        <f t="shared" si="10"/>
        <v>-</v>
      </c>
      <c r="CQ6" s="35">
        <f t="shared" si="10"/>
        <v>64.41</v>
      </c>
      <c r="CR6" s="35" t="str">
        <f t="shared" si="10"/>
        <v>-</v>
      </c>
      <c r="CS6" s="35" t="str">
        <f t="shared" si="10"/>
        <v>-</v>
      </c>
      <c r="CT6" s="35" t="str">
        <f t="shared" si="10"/>
        <v>-</v>
      </c>
      <c r="CU6" s="35" t="str">
        <f t="shared" si="10"/>
        <v>-</v>
      </c>
      <c r="CV6" s="35">
        <f t="shared" si="10"/>
        <v>57.04</v>
      </c>
      <c r="CW6" s="34" t="str">
        <f>IF(CW7="","",IF(CW7="-","【-】","【"&amp;SUBSTITUTE(TEXT(CW7,"#,##0.00"),"-","△")&amp;"】"))</f>
        <v>【59.64】</v>
      </c>
      <c r="CX6" s="35" t="str">
        <f>IF(CX7="",NA(),CX7)</f>
        <v>-</v>
      </c>
      <c r="CY6" s="35" t="str">
        <f t="shared" ref="CY6:DG6" si="11">IF(CY7="",NA(),CY7)</f>
        <v>-</v>
      </c>
      <c r="CZ6" s="35" t="str">
        <f t="shared" si="11"/>
        <v>-</v>
      </c>
      <c r="DA6" s="35" t="str">
        <f t="shared" si="11"/>
        <v>-</v>
      </c>
      <c r="DB6" s="35">
        <f t="shared" si="11"/>
        <v>91.8</v>
      </c>
      <c r="DC6" s="35" t="str">
        <f t="shared" si="11"/>
        <v>-</v>
      </c>
      <c r="DD6" s="35" t="str">
        <f t="shared" si="11"/>
        <v>-</v>
      </c>
      <c r="DE6" s="35" t="str">
        <f t="shared" si="11"/>
        <v>-</v>
      </c>
      <c r="DF6" s="35" t="str">
        <f t="shared" si="11"/>
        <v>-</v>
      </c>
      <c r="DG6" s="35">
        <f t="shared" si="11"/>
        <v>93.73</v>
      </c>
      <c r="DH6" s="34" t="str">
        <f>IF(DH7="","",IF(DH7="-","【-】","【"&amp;SUBSTITUTE(TEXT(DH7,"#,##0.00"),"-","△")&amp;"】"))</f>
        <v>【95.35】</v>
      </c>
      <c r="DI6" s="35" t="str">
        <f>IF(DI7="",NA(),DI7)</f>
        <v>-</v>
      </c>
      <c r="DJ6" s="35" t="str">
        <f t="shared" ref="DJ6:DR6" si="12">IF(DJ7="",NA(),DJ7)</f>
        <v>-</v>
      </c>
      <c r="DK6" s="35" t="str">
        <f t="shared" si="12"/>
        <v>-</v>
      </c>
      <c r="DL6" s="35" t="str">
        <f t="shared" si="12"/>
        <v>-</v>
      </c>
      <c r="DM6" s="35">
        <f t="shared" si="12"/>
        <v>5.0599999999999996</v>
      </c>
      <c r="DN6" s="35" t="str">
        <f t="shared" si="12"/>
        <v>-</v>
      </c>
      <c r="DO6" s="35" t="str">
        <f t="shared" si="12"/>
        <v>-</v>
      </c>
      <c r="DP6" s="35" t="str">
        <f t="shared" si="12"/>
        <v>-</v>
      </c>
      <c r="DQ6" s="35" t="str">
        <f t="shared" si="12"/>
        <v>-</v>
      </c>
      <c r="DR6" s="35">
        <f t="shared" si="12"/>
        <v>21.22</v>
      </c>
      <c r="DS6" s="34" t="str">
        <f>IF(DS7="","",IF(DS7="-","【-】","【"&amp;SUBSTITUTE(TEXT(DS7,"#,##0.00"),"-","△")&amp;"】"))</f>
        <v>【38.57】</v>
      </c>
      <c r="DT6" s="35" t="str">
        <f>IF(DT7="",NA(),DT7)</f>
        <v>-</v>
      </c>
      <c r="DU6" s="35" t="str">
        <f t="shared" ref="DU6:EC6" si="13">IF(DU7="",NA(),DU7)</f>
        <v>-</v>
      </c>
      <c r="DV6" s="35" t="str">
        <f t="shared" si="13"/>
        <v>-</v>
      </c>
      <c r="DW6" s="35" t="str">
        <f t="shared" si="13"/>
        <v>-</v>
      </c>
      <c r="DX6" s="35">
        <f t="shared" si="13"/>
        <v>2.72</v>
      </c>
      <c r="DY6" s="35" t="str">
        <f t="shared" si="13"/>
        <v>-</v>
      </c>
      <c r="DZ6" s="35" t="str">
        <f t="shared" si="13"/>
        <v>-</v>
      </c>
      <c r="EA6" s="35" t="str">
        <f t="shared" si="13"/>
        <v>-</v>
      </c>
      <c r="EB6" s="35" t="str">
        <f t="shared" si="13"/>
        <v>-</v>
      </c>
      <c r="EC6" s="35">
        <f t="shared" si="13"/>
        <v>0.83</v>
      </c>
      <c r="ED6" s="34" t="str">
        <f>IF(ED7="","",IF(ED7="-","【-】","【"&amp;SUBSTITUTE(TEXT(ED7,"#,##0.00"),"-","△")&amp;"】"))</f>
        <v>【5.90】</v>
      </c>
      <c r="EE6" s="35" t="str">
        <f>IF(EE7="",NA(),EE7)</f>
        <v>-</v>
      </c>
      <c r="EF6" s="35" t="str">
        <f t="shared" ref="EF6:EN6" si="14">IF(EF7="",NA(),EF7)</f>
        <v>-</v>
      </c>
      <c r="EG6" s="35" t="str">
        <f t="shared" si="14"/>
        <v>-</v>
      </c>
      <c r="EH6" s="35" t="str">
        <f t="shared" si="14"/>
        <v>-</v>
      </c>
      <c r="EI6" s="35">
        <f t="shared" si="14"/>
        <v>0.25</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2">
      <c r="A7" s="28"/>
      <c r="B7" s="37">
        <v>2019</v>
      </c>
      <c r="C7" s="37">
        <v>402231</v>
      </c>
      <c r="D7" s="37">
        <v>46</v>
      </c>
      <c r="E7" s="37">
        <v>17</v>
      </c>
      <c r="F7" s="37">
        <v>1</v>
      </c>
      <c r="G7" s="37">
        <v>0</v>
      </c>
      <c r="H7" s="37" t="s">
        <v>96</v>
      </c>
      <c r="I7" s="37" t="s">
        <v>97</v>
      </c>
      <c r="J7" s="37" t="s">
        <v>98</v>
      </c>
      <c r="K7" s="37" t="s">
        <v>99</v>
      </c>
      <c r="L7" s="37" t="s">
        <v>100</v>
      </c>
      <c r="M7" s="37" t="s">
        <v>101</v>
      </c>
      <c r="N7" s="38" t="s">
        <v>102</v>
      </c>
      <c r="O7" s="38">
        <v>61.21</v>
      </c>
      <c r="P7" s="38">
        <v>85.68</v>
      </c>
      <c r="Q7" s="38">
        <v>78.66</v>
      </c>
      <c r="R7" s="38">
        <v>3040</v>
      </c>
      <c r="S7" s="38">
        <v>59522</v>
      </c>
      <c r="T7" s="38">
        <v>42.07</v>
      </c>
      <c r="U7" s="38">
        <v>1414.83</v>
      </c>
      <c r="V7" s="38">
        <v>51113</v>
      </c>
      <c r="W7" s="38">
        <v>9.8699999999999992</v>
      </c>
      <c r="X7" s="38">
        <v>5178.62</v>
      </c>
      <c r="Y7" s="38" t="s">
        <v>102</v>
      </c>
      <c r="Z7" s="38" t="s">
        <v>102</v>
      </c>
      <c r="AA7" s="38" t="s">
        <v>102</v>
      </c>
      <c r="AB7" s="38" t="s">
        <v>102</v>
      </c>
      <c r="AC7" s="38">
        <v>102.07</v>
      </c>
      <c r="AD7" s="38" t="s">
        <v>102</v>
      </c>
      <c r="AE7" s="38" t="s">
        <v>102</v>
      </c>
      <c r="AF7" s="38" t="s">
        <v>102</v>
      </c>
      <c r="AG7" s="38" t="s">
        <v>102</v>
      </c>
      <c r="AH7" s="38">
        <v>106.32</v>
      </c>
      <c r="AI7" s="38">
        <v>108.07</v>
      </c>
      <c r="AJ7" s="38" t="s">
        <v>102</v>
      </c>
      <c r="AK7" s="38" t="s">
        <v>102</v>
      </c>
      <c r="AL7" s="38" t="s">
        <v>102</v>
      </c>
      <c r="AM7" s="38" t="s">
        <v>102</v>
      </c>
      <c r="AN7" s="38">
        <v>0</v>
      </c>
      <c r="AO7" s="38" t="s">
        <v>102</v>
      </c>
      <c r="AP7" s="38" t="s">
        <v>102</v>
      </c>
      <c r="AQ7" s="38" t="s">
        <v>102</v>
      </c>
      <c r="AR7" s="38" t="s">
        <v>102</v>
      </c>
      <c r="AS7" s="38">
        <v>1.35</v>
      </c>
      <c r="AT7" s="38">
        <v>3.09</v>
      </c>
      <c r="AU7" s="38" t="s">
        <v>102</v>
      </c>
      <c r="AV7" s="38" t="s">
        <v>102</v>
      </c>
      <c r="AW7" s="38" t="s">
        <v>102</v>
      </c>
      <c r="AX7" s="38" t="s">
        <v>102</v>
      </c>
      <c r="AY7" s="38">
        <v>49.94</v>
      </c>
      <c r="AZ7" s="38" t="s">
        <v>102</v>
      </c>
      <c r="BA7" s="38" t="s">
        <v>102</v>
      </c>
      <c r="BB7" s="38" t="s">
        <v>102</v>
      </c>
      <c r="BC7" s="38" t="s">
        <v>102</v>
      </c>
      <c r="BD7" s="38">
        <v>71.540000000000006</v>
      </c>
      <c r="BE7" s="38">
        <v>69.540000000000006</v>
      </c>
      <c r="BF7" s="38" t="s">
        <v>102</v>
      </c>
      <c r="BG7" s="38" t="s">
        <v>102</v>
      </c>
      <c r="BH7" s="38" t="s">
        <v>102</v>
      </c>
      <c r="BI7" s="38" t="s">
        <v>102</v>
      </c>
      <c r="BJ7" s="38">
        <v>794.5</v>
      </c>
      <c r="BK7" s="38" t="s">
        <v>102</v>
      </c>
      <c r="BL7" s="38" t="s">
        <v>102</v>
      </c>
      <c r="BM7" s="38" t="s">
        <v>102</v>
      </c>
      <c r="BN7" s="38" t="s">
        <v>102</v>
      </c>
      <c r="BO7" s="38">
        <v>653.69000000000005</v>
      </c>
      <c r="BP7" s="38">
        <v>682.51</v>
      </c>
      <c r="BQ7" s="38" t="s">
        <v>102</v>
      </c>
      <c r="BR7" s="38" t="s">
        <v>102</v>
      </c>
      <c r="BS7" s="38" t="s">
        <v>102</v>
      </c>
      <c r="BT7" s="38" t="s">
        <v>102</v>
      </c>
      <c r="BU7" s="38">
        <v>116.44</v>
      </c>
      <c r="BV7" s="38" t="s">
        <v>102</v>
      </c>
      <c r="BW7" s="38" t="s">
        <v>102</v>
      </c>
      <c r="BX7" s="38" t="s">
        <v>102</v>
      </c>
      <c r="BY7" s="38" t="s">
        <v>102</v>
      </c>
      <c r="BZ7" s="38">
        <v>88.05</v>
      </c>
      <c r="CA7" s="38">
        <v>100.34</v>
      </c>
      <c r="CB7" s="38" t="s">
        <v>102</v>
      </c>
      <c r="CC7" s="38" t="s">
        <v>102</v>
      </c>
      <c r="CD7" s="38" t="s">
        <v>102</v>
      </c>
      <c r="CE7" s="38" t="s">
        <v>102</v>
      </c>
      <c r="CF7" s="38">
        <v>144.12</v>
      </c>
      <c r="CG7" s="38" t="s">
        <v>102</v>
      </c>
      <c r="CH7" s="38" t="s">
        <v>102</v>
      </c>
      <c r="CI7" s="38" t="s">
        <v>102</v>
      </c>
      <c r="CJ7" s="38" t="s">
        <v>102</v>
      </c>
      <c r="CK7" s="38">
        <v>141.15</v>
      </c>
      <c r="CL7" s="38">
        <v>136.15</v>
      </c>
      <c r="CM7" s="38" t="s">
        <v>102</v>
      </c>
      <c r="CN7" s="38" t="s">
        <v>102</v>
      </c>
      <c r="CO7" s="38" t="s">
        <v>102</v>
      </c>
      <c r="CP7" s="38" t="s">
        <v>102</v>
      </c>
      <c r="CQ7" s="38">
        <v>64.41</v>
      </c>
      <c r="CR7" s="38" t="s">
        <v>102</v>
      </c>
      <c r="CS7" s="38" t="s">
        <v>102</v>
      </c>
      <c r="CT7" s="38" t="s">
        <v>102</v>
      </c>
      <c r="CU7" s="38" t="s">
        <v>102</v>
      </c>
      <c r="CV7" s="38">
        <v>57.04</v>
      </c>
      <c r="CW7" s="38">
        <v>59.64</v>
      </c>
      <c r="CX7" s="38" t="s">
        <v>102</v>
      </c>
      <c r="CY7" s="38" t="s">
        <v>102</v>
      </c>
      <c r="CZ7" s="38" t="s">
        <v>102</v>
      </c>
      <c r="DA7" s="38" t="s">
        <v>102</v>
      </c>
      <c r="DB7" s="38">
        <v>91.8</v>
      </c>
      <c r="DC7" s="38" t="s">
        <v>102</v>
      </c>
      <c r="DD7" s="38" t="s">
        <v>102</v>
      </c>
      <c r="DE7" s="38" t="s">
        <v>102</v>
      </c>
      <c r="DF7" s="38" t="s">
        <v>102</v>
      </c>
      <c r="DG7" s="38">
        <v>93.73</v>
      </c>
      <c r="DH7" s="38">
        <v>95.35</v>
      </c>
      <c r="DI7" s="38" t="s">
        <v>102</v>
      </c>
      <c r="DJ7" s="38" t="s">
        <v>102</v>
      </c>
      <c r="DK7" s="38" t="s">
        <v>102</v>
      </c>
      <c r="DL7" s="38" t="s">
        <v>102</v>
      </c>
      <c r="DM7" s="38">
        <v>5.0599999999999996</v>
      </c>
      <c r="DN7" s="38" t="s">
        <v>102</v>
      </c>
      <c r="DO7" s="38" t="s">
        <v>102</v>
      </c>
      <c r="DP7" s="38" t="s">
        <v>102</v>
      </c>
      <c r="DQ7" s="38" t="s">
        <v>102</v>
      </c>
      <c r="DR7" s="38">
        <v>21.22</v>
      </c>
      <c r="DS7" s="38">
        <v>38.57</v>
      </c>
      <c r="DT7" s="38" t="s">
        <v>102</v>
      </c>
      <c r="DU7" s="38" t="s">
        <v>102</v>
      </c>
      <c r="DV7" s="38" t="s">
        <v>102</v>
      </c>
      <c r="DW7" s="38" t="s">
        <v>102</v>
      </c>
      <c r="DX7" s="38">
        <v>2.72</v>
      </c>
      <c r="DY7" s="38" t="s">
        <v>102</v>
      </c>
      <c r="DZ7" s="38" t="s">
        <v>102</v>
      </c>
      <c r="EA7" s="38" t="s">
        <v>102</v>
      </c>
      <c r="EB7" s="38" t="s">
        <v>102</v>
      </c>
      <c r="EC7" s="38">
        <v>0.83</v>
      </c>
      <c r="ED7" s="38">
        <v>5.9</v>
      </c>
      <c r="EE7" s="38" t="s">
        <v>102</v>
      </c>
      <c r="EF7" s="38" t="s">
        <v>102</v>
      </c>
      <c r="EG7" s="38" t="s">
        <v>102</v>
      </c>
      <c r="EH7" s="38" t="s">
        <v>102</v>
      </c>
      <c r="EI7" s="38">
        <v>0.25</v>
      </c>
      <c r="EJ7" s="38" t="s">
        <v>102</v>
      </c>
      <c r="EK7" s="38" t="s">
        <v>102</v>
      </c>
      <c r="EL7" s="38" t="s">
        <v>102</v>
      </c>
      <c r="EM7" s="38" t="s">
        <v>102</v>
      </c>
      <c r="EN7" s="38">
        <v>0.12</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2021-01-25T08:15:57Z</cp:lastPrinted>
  <dcterms:created xsi:type="dcterms:W3CDTF">2020-12-04T02:30:17Z</dcterms:created>
  <dcterms:modified xsi:type="dcterms:W3CDTF">2021-01-25T08:21:54Z</dcterms:modified>
  <cp:category/>
</cp:coreProperties>
</file>