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財政課\01財政係\99その他通知照会\照会\R4\20220907_令和２年度財政状況資料集の作成について（2回目・地方公会計関係）\03_回答\"/>
    </mc:Choice>
  </mc:AlternateContent>
  <bookViews>
    <workbookView xWindow="0" yWindow="0" windowWidth="24000" windowHeight="7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<sst xmlns="http://schemas.openxmlformats.org/spreadsheetml/2006/main" count="1159" uniqueCount="615">
  <si>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</si>
  <si>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</si>
  <si>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</si>
  <si>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</si>
  <si>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</si>
  <si>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</si>
  <si>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</si>
  <si>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</si>
  <si>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</si>
  <si>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</si>
  <si>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</si>
  <si>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</si>
  <si>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</si>
  <si>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</si>
  <si>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</si>
  <si>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</si>
  <si>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</si>
  <si>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</si>
  <si>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</si>
  <si>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</si>
  <si>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</si>
  <si>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</si>
  <si>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</si>
  <si>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</si>
  <si>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</si>
  <si>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</si>
  <si>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</si>
  <si>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</si>
  <si>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</si>
  <si>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</si>
  <si>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</si>
  <si>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</si>
  <si>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</si>
  <si>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</si>
  <si>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</si>
  <si>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</si>
  <si>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</si>
  <si>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</si>
  <si>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</si>
  <si>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</si>
  <si>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</si>
  <si>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</si>
  <si>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</si>
  <si>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</si>
  <si>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</si>
  <si>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</si>
  <si>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</si>
  <si>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</si>
  <si>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</si>
  <si>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</si>
  <si>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</si>
  <si>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</si>
  <si>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</si>
  <si>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</si>
  <si>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</si>
  <si>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</si>
  <si>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</si>
  <si>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</si>
  <si>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</si>
  <si>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</si>
  <si>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</si>
  <si>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</si>
  <si>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</si>
  <si>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</si>
  <si>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</si>
  <si>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</si>
  <si>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</si>
  <si>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</si>
  <si>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</si>
  <si>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</si>
  <si>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</si>
  <si>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</si>
  <si>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</si>
  <si>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</si>
  <si>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</si>
  <si>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</si>
  <si>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</si>
  <si>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</si>
  <si>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</si>
  <si>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</si>
  <si>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</si>
  <si>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</si>
  <si>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</si>
  <si>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</si>
  <si>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</si>
  <si>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</si>
  <si>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</si>
  <si>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</si>
  <si>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</si>
  <si>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</si>
  <si>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</si>
  <si>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</si>
  <si>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</si>
  <si>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</si>
  <si>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</si>
  <si>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</si>
  <si>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</si>
  <si>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</si>
  <si>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</si>
  <si>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</si>
  <si>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</si>
  <si>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</si>
  <si>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</si>
  <si>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</si>
  <si>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</si>
  <si>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</si>
  <si>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</si>
  <si>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</si>
  <si>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</si>
  <si>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</si>
  <si>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</si>
  <si>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</si>
  <si>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</si>
  <si>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</si>
  <si>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</si>
  <si>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</si>
  <si>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</si>
  <si>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</si>
  <si>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</si>
  <si>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</si>
  <si>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</si>
  <si>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</si>
  <si>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</si>
  <si>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</si>
  <si>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</si>
  <si>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</si>
  <si>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</si>
  <si>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</si>
  <si>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</si>
  <si>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</si>
  <si>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</si>
  <si>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</si>
  <si>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</si>
  <si>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</si>
  <si>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</si>
  <si>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</si>
  <si>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</si>
  <si>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</si>
  <si>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</si>
  <si>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</si>
  <si>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</si>
  <si>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</si>
  <si>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</si>
  <si>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</si>
  <si>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</si>
  <si>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</si>
  <si>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</si>
  <si>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</si>
  <si>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</si>
  <si>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</si>
  <si>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</si>
  <si>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</si>
  <si>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</si>
  <si>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</si>
  <si>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</si>
  <si>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</si>
  <si>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</si>
  <si>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</si>
  <si>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</si>
  <si>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</si>
  <si>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</si>
  <si>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</si>
  <si>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</si>
  <si>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</si>
  <si>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</si>
  <si>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</si>
  <si>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</si>
  <si>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</si>
  <si>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</si>
  <si>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</si>
  <si>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</si>
  <si>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</si>
  <si>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</si>
  <si>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</si>
  <si>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</si>
  <si>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</si>
  <si>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</si>
  <si>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</si>
  <si>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</si>
  <si>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</si>
  <si>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</si>
  <si>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</si>
  <si>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</si>
  <si>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</si>
  <si>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</si>
  <si>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</si>
  <si>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</si>
  <si>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</si>
  <si>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</si>
  <si>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</si>
  <si>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</si>
  <si>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</si>
  <si>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</si>
  <si>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</si>
  <si>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</si>
  <si>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</si>
  <si>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</si>
  <si>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</si>
  <si>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</si>
  <si>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</si>
  <si>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</si>
  <si>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</si>
  <si>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</si>
  <si>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</si>
  <si>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</si>
  <si>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</si>
  <si>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</si>
  <si>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</si>
  <si>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</si>
  <si>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</si>
  <si>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</si>
  <si>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</si>
  <si>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</si>
  <si>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</si>
  <si>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</si>
  <si>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</si>
  <si>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</si>
  <si>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</si>
  <si>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福岡県古賀市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</si>
  <si>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</si>
  <si>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</si>
  <si>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</si>
  <si>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</si>
  <si>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</si>
  <si>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</si>
  <si>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</si>
  <si>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</si>
  <si>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</si>
  <si>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</si>
  <si>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</si>
  <si>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</si>
  <si>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</si>
  <si>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</si>
  <si>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</si>
  <si>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</si>
  <si>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</si>
  <si>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</si>
  <si>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</si>
  <si>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</si>
  <si>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</si>
  <si>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</si>
  <si>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</si>
  <si>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</si>
  <si>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</si>
  <si>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</si>
  <si>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</si>
  <si>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</si>
  <si>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</si>
  <si>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</si>
  <si>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</si>
  <si>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</si>
  <si>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</si>
  <si>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</si>
  <si>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</si>
  <si>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</si>
  <si>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</si>
  <si>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</si>
  <si>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</si>
  <si>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</si>
  <si>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</si>
  <si>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</si>
  <si>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</si>
  <si>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</si>
  <si>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</si>
  <si>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</si>
  <si>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</si>
  <si>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</si>
  <si>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</si>
  <si>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</si>
  <si>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</si>
  <si>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</si>
  <si>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</si>
  <si>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</si>
  <si>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</si>
  <si>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</si>
  <si>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</si>
  <si>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</si>
  <si>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</si>
  <si>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</si>
  <si>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</si>
  <si>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</si>
  <si>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</si>
  <si>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</si>
  <si>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</si>
  <si>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</si>
  <si>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</si>
  <si>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</si>
  <si>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</si>
  <si>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</si>
  <si>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</si>
  <si>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</si>
  <si>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</si>
  <si>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</si>
  <si>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</si>
  <si>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</si>
  <si>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</si>
  <si>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</si>
  <si>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</si>
  <si>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</si>
  <si>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</si>
  <si>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</si>
  <si>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</si>
  <si>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</si>
  <si>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</si>
  <si>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</si>
  <si>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</si>
  <si>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</si>
  <si>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</si>
  <si>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</si>
  <si>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</si>
  <si>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</si>
  <si>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</si>
  <si>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</si>
  <si>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</si>
  <si>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</si>
  <si>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</si>
  <si>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</si>
  <si>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</si>
  <si>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</si>
  <si>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</si>
  <si>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</si>
  <si>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</si>
  <si>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</si>
  <si>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</si>
  <si>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</si>
  <si>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</si>
  <si>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</si>
  <si>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</si>
  <si>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</si>
  <si>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</si>
  <si>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</si>
  <si>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</si>
  <si>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</si>
  <si>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</si>
  <si>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</si>
  <si>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</si>
  <si>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</si>
  <si>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</si>
  <si>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</si>
  <si>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</si>
  <si>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</si>
  <si>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</si>
  <si>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</si>
  <si>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</si>
  <si>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</si>
  <si>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</si>
  <si>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</si>
  <si>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</si>
  <si>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</si>
  <si>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</si>
  <si>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</si>
  <si>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</si>
  <si>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</si>
  <si>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</si>
  <si>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</si>
  <si>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</si>
  <si>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</si>
  <si>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</si>
  <si>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</si>
  <si>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</si>
  <si>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</si>
  <si>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</si>
  <si>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</si>
  <si>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</si>
  <si>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</si>
  <si>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</si>
  <si>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</si>
  <si>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</si>
  <si>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</si>
  <si>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</si>
  <si>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</si>
  <si>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</si>
  <si>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福岡県古賀市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</si>
  <si>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</si>
  <si>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</si>
  <si>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</si>
  <si>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</si>
  <si>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</si>
  <si>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</si>
  <si>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</si>
  <si>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</si>
  <si>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</si>
  <si>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</si>
  <si>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</si>
  <si>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</si>
  <si>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</si>
  <si>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</si>
  <si>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</si>
  <si>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</si>
  <si>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</si>
  <si>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</si>
  <si>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</si>
  <si>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</si>
  <si>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</si>
  <si>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</si>
  <si>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</si>
  <si>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</si>
  <si>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</si>
  <si>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</si>
  <si>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</si>
  <si>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</si>
  <si>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</si>
  <si>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</si>
  <si>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</si>
  <si>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</si>
  <si>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</si>
  <si>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</si>
  <si>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</si>
  <si>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</si>
  <si>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</si>
  <si>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</si>
  <si>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</si>
  <si>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</si>
  <si>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</si>
  <si>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</si>
  <si>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</si>
  <si>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</si>
  <si>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</si>
  <si>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</si>
  <si>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</si>
  <si>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</si>
  <si>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</si>
  <si>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</si>
  <si>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</si>
  <si>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</si>
  <si>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</si>
  <si>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</si>
  <si>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</si>
  <si>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</si>
  <si>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</si>
  <si>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</si>
  <si>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</si>
  <si>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</si>
  <si>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</si>
  <si>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</si>
  <si>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</si>
  <si>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</si>
  <si>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</si>
  <si>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</si>
  <si>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</si>
  <si>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</si>
  <si>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</si>
  <si>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</si>
  <si>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</si>
  <si>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</si>
  <si>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</si>
  <si>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</si>
  <si>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</si>
  <si>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</si>
  <si>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</si>
  <si>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</si>
  <si>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</si>
  <si>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</si>
  <si>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</si>
  <si>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</si>
  <si>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</si>
  <si>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</si>
  <si>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</si>
  <si>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</si>
  <si>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</si>
  <si>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</si>
  <si>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</si>
  <si>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</si>
  <si>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</si>
  <si>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</si>
  <si>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</si>
  <si>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</si>
  <si>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</si>
  <si>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</si>
  <si>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</si>
  <si>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</si>
  <si>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</si>
  <si>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</si>
  <si>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</si>
  <si>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</si>
  <si>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</si>
  <si>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</si>
  <si>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</si>
  <si>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</si>
  <si>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</si>
  <si>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</si>
  <si>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</si>
  <si>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</si>
  <si>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</si>
  <si>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</si>
  <si>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</si>
  <si>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</si>
  <si>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</si>
  <si>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</si>
  <si>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</si>
  <si>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</si>
  <si>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</si>
  <si>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</si>
  <si>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</si>
  <si>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</si>
  <si>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</si>
  <si>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</si>
  <si>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</si>
  <si>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</si>
  <si>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</si>
  <si>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</si>
  <si>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</si>
  <si>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</si>
  <si>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</si>
  <si>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</si>
  <si>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</si>
  <si>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</si>
  <si>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</si>
  <si>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</si>
  <si>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</si>
  <si>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</si>
  <si>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</si>
  <si>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</si>
  <si>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</si>
  <si>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</si>
  <si>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</si>
  <si>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</si>
  <si>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</si>
  <si>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</si>
  <si>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</si>
  <si>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</si>
  <si>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</si>
  <si>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</si>
  <si>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</si>
  <si>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</si>
  <si>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</si>
  <si>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</si>
  <si>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</si>
  <si>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</si>
  <si>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</si>
  <si>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</si>
  <si>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</si>
  <si>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</si>
  <si>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</si>
  <si>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</si>
  <si>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</si>
  <si>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</si>
  <si>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</si>
  <si>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</si>
  <si>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</si>
  <si>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</si>
  <si>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</si>
  <si>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</si>
  <si>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</si>
  <si>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</si>
  <si>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</si>
  <si>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</si>
  <si>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</si>
  <si>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</si>
  <si>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</si>
  <si>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</si>
  <si>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</si>
  <si>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</si>
  <si>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</si>
  <si>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</si>
  <si>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</si>
  <si>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3.96</t>
  </si>
  <si>
    <t>▲ 0.49</t>
  </si>
  <si>
    <t>一般会計</t>
  </si>
  <si>
    <t>水道事業会計</t>
  </si>
  <si>
    <t>下水道事業会計</t>
  </si>
  <si>
    <t>介護保険特別会計（保険事業勘定）</t>
  </si>
  <si>
    <t>国民健康保険特別会計</t>
  </si>
  <si>
    <t>▲ 0.28</t>
  </si>
  <si>
    <t>住宅新築資金等貸付事業特別会計</t>
  </si>
  <si>
    <t>介護保険特別会計（介護サービス事業勘定）</t>
  </si>
  <si>
    <t>後期高齢者医療特別会計</t>
  </si>
  <si>
    <t>その他会計（赤字）</t>
  </si>
  <si>
    <t>その他会計（黒字）</t>
  </si>
  <si>
    <t>H27末</t>
    <phoneticPr fontId="5"/>
  </si>
  <si>
    <t>H28末</t>
    <phoneticPr fontId="5"/>
  </si>
  <si>
    <t>H29末</t>
    <phoneticPr fontId="5"/>
  </si>
  <si>
    <t>H30末</t>
    <phoneticPr fontId="5"/>
  </si>
  <si>
    <t>R01末</t>
    <phoneticPr fontId="5"/>
  </si>
  <si>
    <t>古賀市公共施設等建設保全資金積立金</t>
    <rPh sb="0" eb="3">
      <t>コガシ</t>
    </rPh>
    <rPh sb="3" eb="5">
      <t>コウキョウ</t>
    </rPh>
    <rPh sb="5" eb="7">
      <t>シセツ</t>
    </rPh>
    <rPh sb="7" eb="8">
      <t>トウ</t>
    </rPh>
    <rPh sb="8" eb="10">
      <t>ケンセツ</t>
    </rPh>
    <rPh sb="10" eb="12">
      <t>ホゼン</t>
    </rPh>
    <rPh sb="12" eb="14">
      <t>シキン</t>
    </rPh>
    <rPh sb="14" eb="16">
      <t>ツミタテ</t>
    </rPh>
    <rPh sb="16" eb="17">
      <t>キン</t>
    </rPh>
    <phoneticPr fontId="11"/>
  </si>
  <si>
    <t>義務教育施設整備保全基金</t>
    <rPh sb="0" eb="2">
      <t>ギム</t>
    </rPh>
    <rPh sb="2" eb="4">
      <t>キョウイク</t>
    </rPh>
    <rPh sb="4" eb="6">
      <t>シセツ</t>
    </rPh>
    <rPh sb="6" eb="8">
      <t>セイビ</t>
    </rPh>
    <rPh sb="8" eb="10">
      <t>ホゼン</t>
    </rPh>
    <rPh sb="10" eb="12">
      <t>キキン</t>
    </rPh>
    <phoneticPr fontId="11"/>
  </si>
  <si>
    <t>古賀市ふるさと応援寄附基金</t>
    <rPh sb="0" eb="3">
      <t>コガシ</t>
    </rPh>
    <rPh sb="7" eb="9">
      <t>オウエン</t>
    </rPh>
    <rPh sb="9" eb="11">
      <t>キフ</t>
    </rPh>
    <rPh sb="11" eb="13">
      <t>キキン</t>
    </rPh>
    <phoneticPr fontId="11"/>
  </si>
  <si>
    <t>古賀市森林環境譲与税基金</t>
    <rPh sb="0" eb="3">
      <t>コガシ</t>
    </rPh>
    <rPh sb="3" eb="12">
      <t>シンリンカンキョウジョウヨゼイキキン</t>
    </rPh>
    <phoneticPr fontId="5"/>
  </si>
  <si>
    <t>-</t>
    <phoneticPr fontId="2"/>
  </si>
  <si>
    <t>-</t>
    <phoneticPr fontId="2"/>
  </si>
  <si>
    <t>玄界環境組合</t>
  </si>
  <si>
    <t>古賀高等学校組合</t>
  </si>
  <si>
    <t>北筑昇華苑組合</t>
  </si>
  <si>
    <t>粕屋北部消防組合(一般会計)</t>
  </si>
  <si>
    <t>粕屋北部消防組合(休日診療所事業特別会計)</t>
  </si>
  <si>
    <t>福岡県市町村消防団員等公務災害補償組合</t>
  </si>
  <si>
    <t>福岡県市町村職員退職手当組合(一般会計)</t>
    <rPh sb="6" eb="8">
      <t>ショクイン</t>
    </rPh>
    <phoneticPr fontId="3"/>
  </si>
  <si>
    <t>福岡県市町村職員退職手当組合(基金特別会計)</t>
    <rPh sb="6" eb="8">
      <t>ショクイン</t>
    </rPh>
    <phoneticPr fontId="3"/>
  </si>
  <si>
    <t>糟屋郡自治会館組合</t>
  </si>
  <si>
    <t>福岡県自治振興組合(一般会計)</t>
    <rPh sb="10" eb="12">
      <t>イッパン</t>
    </rPh>
    <rPh sb="12" eb="14">
      <t>カイケイ</t>
    </rPh>
    <phoneticPr fontId="3"/>
  </si>
  <si>
    <t>福岡県自治振興組合(公文書館事業特別会計)</t>
    <rPh sb="10" eb="14">
      <t>コウブンショカン</t>
    </rPh>
    <rPh sb="14" eb="16">
      <t>ジギョウ</t>
    </rPh>
    <rPh sb="16" eb="18">
      <t>トクベツ</t>
    </rPh>
    <rPh sb="18" eb="20">
      <t>カイケイ</t>
    </rPh>
    <phoneticPr fontId="3"/>
  </si>
  <si>
    <t>福岡都市圏広域行政事業組合(一般会計)</t>
  </si>
  <si>
    <t>福岡都市圏広域行政事業組合(流域連携事業特別会計)</t>
  </si>
  <si>
    <t>福岡都市圏広域行政事業組合(競艇事業特別会計)</t>
  </si>
  <si>
    <t>福岡県後期高齢者医療広域連合(一般会計)</t>
  </si>
  <si>
    <t>福岡県後期高齢者医療広域連合(後期高齢者医療特別会計)</t>
  </si>
  <si>
    <t>福岡地区水道企業団</t>
  </si>
  <si>
    <t>古賀市土地開発公社</t>
    <rPh sb="0" eb="3">
      <t>コガシ</t>
    </rPh>
    <rPh sb="3" eb="5">
      <t>トチ</t>
    </rPh>
    <rPh sb="5" eb="7">
      <t>カイハツ</t>
    </rPh>
    <rPh sb="7" eb="9">
      <t>コウシャ</t>
    </rPh>
    <phoneticPr fontId="3"/>
  </si>
  <si>
    <t>○</t>
    <phoneticPr fontId="2"/>
  </si>
  <si>
    <t>▲0</t>
    <phoneticPr fontId="2"/>
  </si>
  <si>
    <t>-</t>
    <phoneticPr fontId="2"/>
  </si>
  <si>
    <t>法適用企業</t>
    <rPh sb="0" eb="5">
      <t>ホウテキヨウキギョウ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</si>
  <si>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</si>
  <si>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</si>
  <si>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</si>
  <si>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</si>
  <si>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例年、充当可能財源が将来負担額を上回っているため、将来負担比率は発生していない。
一方、有形固定資産減価償却率は上昇傾向にあり、公共施設等総合管理計画に基づき、今後、老朽化対策に取り組んでいく。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</si>
  <si>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</si>
  <si>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</si>
  <si>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</si>
  <si>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</si>
  <si>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</si>
  <si>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</si>
  <si>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</si>
  <si>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例年、充当可能財源が将来負担額を上回っているため、将来負担比率は発生していない。
また、実質公債費比率は類似団体と比較して低い水準にあり、平成24～28年度に実施した生涯学習センター建替えに係る起債償還が始まったことにより平成29年度以降増加傾向に転じていたが、標準税収入額等の増加や公債費等の減少により低下した。
今後、老朽化施設改修などの新規起債により実質公債費比率は増加傾向が見込まれるため、これまで以上に公債費の適正化に取り組んでいく必要がある。</t>
    <rPh sb="131" eb="134">
      <t>ヒョウジュンゼイ</t>
    </rPh>
    <rPh sb="134" eb="137">
      <t>シュウニュウガク</t>
    </rPh>
    <rPh sb="137" eb="138">
      <t>トウ</t>
    </rPh>
    <rPh sb="139" eb="141">
      <t>ゾウカ</t>
    </rPh>
    <rPh sb="142" eb="145">
      <t>コウサイヒ</t>
    </rPh>
    <rPh sb="145" eb="146">
      <t>トウ</t>
    </rPh>
    <rPh sb="147" eb="149">
      <t>ゲンショウ</t>
    </rPh>
    <rPh sb="152" eb="154">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</si>
</sst>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3FEE-49C1-8A88-937588B1E9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30861</c:v>
                </c:pt>
                <c:pt idx="1">
                  <c:v>24050</c:v>
                </c:pt>
                <c:pt idx="2">
                  <c:v>23304</c:v>
                </c:pt>
                <c:pt idx="3">
                  <c:v>33259</c:v>
                </c:pt>
                <c:pt idx="4">
                  <c:v>20750</c:v>
                </c:pt>
              </c:numCache>
            </c:numRef>
          </c:val>
          <c:smooth val="0"/>
          <c:extLst>
            <c:ext xmlns:c16="http://schemas.microsoft.com/office/drawing/2014/chart" uri="{C3380CC4-5D6E-409C-BE32-E72D297353CC}">
              <c16:uniqueId val="{00000001-3FEE-49C1-8A88-937588B1E9FC}"/>
            </c:ext>
          </c:extLst>
        </c:ser>
        <c:dLbls>
          <c:showLegendKey val="0"/>
          <c:showVal val="0"/>
          <c:showCatName val="0"/>
          <c:showSerName val="0"/>
          <c:showPercent val="0"/>
          <c:showBubbleSize val="0"/>
        </c:dLbls>
        <c:marker val="1"/>
        <c:smooth val="0"/>
        <c:axId val="559447560"/>
        <c:axId val="559450696"/>
      </c:lineChart>
      <c:catAx>
        <c:axId val="559447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450696"/>
        <c:crosses val="autoZero"/>
        <c:auto val="1"/>
        <c:lblAlgn val="ctr"/>
        <c:lblOffset val="100"/>
        <c:tickLblSkip val="1"/>
        <c:tickMarkSkip val="1"/>
        <c:noMultiLvlLbl val="0"/>
      </c:catAx>
      <c:valAx>
        <c:axId val="5594506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9447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6.32</c:v>
                </c:pt>
                <c:pt idx="1">
                  <c:v>7.65</c:v>
                </c:pt>
                <c:pt idx="2">
                  <c:v>7.39</c:v>
                </c:pt>
                <c:pt idx="3">
                  <c:v>5.68</c:v>
                </c:pt>
                <c:pt idx="4">
                  <c:v>12.34</c:v>
                </c:pt>
              </c:numCache>
            </c:numRef>
          </c:val>
          <c:extLst>
            <c:ext xmlns:c16="http://schemas.microsoft.com/office/drawing/2014/chart" uri="{C3380CC4-5D6E-409C-BE32-E72D297353CC}">
              <c16:uniqueId val="{00000000-AE7C-493C-B87D-2477A87F84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27.42</c:v>
                </c:pt>
                <c:pt idx="1">
                  <c:v>22.3</c:v>
                </c:pt>
                <c:pt idx="2">
                  <c:v>18.670000000000002</c:v>
                </c:pt>
                <c:pt idx="3">
                  <c:v>21.92</c:v>
                </c:pt>
                <c:pt idx="4">
                  <c:v>21.47</c:v>
                </c:pt>
              </c:numCache>
            </c:numRef>
          </c:val>
          <c:extLst>
            <c:ext xmlns:c16="http://schemas.microsoft.com/office/drawing/2014/chart" uri="{C3380CC4-5D6E-409C-BE32-E72D297353CC}">
              <c16:uniqueId val="{00000001-AE7C-493C-B87D-2477A87F8419}"/>
            </c:ext>
          </c:extLst>
        </c:ser>
        <c:dLbls>
          <c:showLegendKey val="0"/>
          <c:showVal val="0"/>
          <c:showCatName val="0"/>
          <c:showSerName val="0"/>
          <c:showPercent val="0"/>
          <c:showBubbleSize val="0"/>
        </c:dLbls>
        <c:gapWidth val="250"/>
        <c:overlap val="100"/>
        <c:axId val="559449128"/>
        <c:axId val="55944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0.09</c:v>
                </c:pt>
                <c:pt idx="1">
                  <c:v>-3.96</c:v>
                </c:pt>
                <c:pt idx="2">
                  <c:v>-0.49</c:v>
                </c:pt>
                <c:pt idx="3">
                  <c:v>4.49</c:v>
                </c:pt>
                <c:pt idx="4">
                  <c:v>7.42</c:v>
                </c:pt>
              </c:numCache>
            </c:numRef>
          </c:val>
          <c:smooth val="0"/>
          <c:extLst>
            <c:ext xmlns:c16="http://schemas.microsoft.com/office/drawing/2014/chart" uri="{C3380CC4-5D6E-409C-BE32-E72D297353CC}">
              <c16:uniqueId val="{00000002-AE7C-493C-B87D-2477A87F8419}"/>
            </c:ext>
          </c:extLst>
        </c:ser>
        <c:dLbls>
          <c:showLegendKey val="0"/>
          <c:showVal val="0"/>
          <c:showCatName val="0"/>
          <c:showSerName val="0"/>
          <c:showPercent val="0"/>
          <c:showBubbleSize val="0"/>
        </c:dLbls>
        <c:marker val="1"/>
        <c:smooth val="0"/>
        <c:axId val="559449128"/>
        <c:axId val="559446384"/>
      </c:lineChart>
      <c:catAx>
        <c:axId val="559449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9446384"/>
        <c:crosses val="autoZero"/>
        <c:auto val="1"/>
        <c:lblAlgn val="ctr"/>
        <c:lblOffset val="100"/>
        <c:tickLblSkip val="1"/>
        <c:tickMarkSkip val="1"/>
        <c:noMultiLvlLbl val="0"/>
      </c:catAx>
      <c:valAx>
        <c:axId val="55944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9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0.12</c:v>
                </c:pt>
                <c:pt idx="2">
                  <c:v>#N/A</c:v>
                </c:pt>
                <c:pt idx="3">
                  <c:v>0.17</c:v>
                </c:pt>
                <c:pt idx="4">
                  <c:v>#N/A</c:v>
                </c:pt>
                <c:pt idx="5">
                  <c:v>0.87</c:v>
                </c:pt>
                <c:pt idx="6">
                  <c:v>0</c:v>
                </c:pt>
                <c:pt idx="7">
                  <c:v>0</c:v>
                </c:pt>
                <c:pt idx="8">
                  <c:v>0</c:v>
                </c:pt>
                <c:pt idx="9">
                  <c:v>0</c:v>
                </c:pt>
              </c:numCache>
            </c:numRef>
          </c:val>
          <c:extLst>
            <c:ext xmlns:c16="http://schemas.microsoft.com/office/drawing/2014/chart" uri="{C3380CC4-5D6E-409C-BE32-E72D297353CC}">
              <c16:uniqueId val="{00000000-33D3-4144-B746-BEE913581F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D3-4144-B746-BEE913581F6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33D3-4144-B746-BEE913581F6C}"/>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0.1</c:v>
                </c:pt>
                <c:pt idx="4">
                  <c:v>#N/A</c:v>
                </c:pt>
                <c:pt idx="5">
                  <c:v>0.08</c:v>
                </c:pt>
                <c:pt idx="6">
                  <c:v>#N/A</c:v>
                </c:pt>
                <c:pt idx="7">
                  <c:v>0.06</c:v>
                </c:pt>
                <c:pt idx="8">
                  <c:v>#N/A</c:v>
                </c:pt>
                <c:pt idx="9">
                  <c:v>0.05</c:v>
                </c:pt>
              </c:numCache>
            </c:numRef>
          </c:val>
          <c:extLst>
            <c:ext xmlns:c16="http://schemas.microsoft.com/office/drawing/2014/chart" uri="{C3380CC4-5D6E-409C-BE32-E72D297353CC}">
              <c16:uniqueId val="{00000003-33D3-4144-B746-BEE913581F6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0.13</c:v>
                </c:pt>
                <c:pt idx="2">
                  <c:v>#N/A</c:v>
                </c:pt>
                <c:pt idx="3">
                  <c:v>0.16</c:v>
                </c:pt>
                <c:pt idx="4">
                  <c:v>#N/A</c:v>
                </c:pt>
                <c:pt idx="5">
                  <c:v>0.23</c:v>
                </c:pt>
                <c:pt idx="6">
                  <c:v>#N/A</c:v>
                </c:pt>
                <c:pt idx="7">
                  <c:v>0.32</c:v>
                </c:pt>
                <c:pt idx="8">
                  <c:v>#N/A</c:v>
                </c:pt>
                <c:pt idx="9">
                  <c:v>0.21</c:v>
                </c:pt>
              </c:numCache>
            </c:numRef>
          </c:val>
          <c:extLst>
            <c:ext xmlns:c16="http://schemas.microsoft.com/office/drawing/2014/chart" uri="{C3380CC4-5D6E-409C-BE32-E72D297353CC}">
              <c16:uniqueId val="{00000004-33D3-4144-B746-BEE913581F6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0.28000000000000003</c:v>
                </c:pt>
                <c:pt idx="1">
                  <c:v>#N/A</c:v>
                </c:pt>
                <c:pt idx="2">
                  <c:v>#N/A</c:v>
                </c:pt>
                <c:pt idx="3">
                  <c:v>1.24</c:v>
                </c:pt>
                <c:pt idx="4">
                  <c:v>#N/A</c:v>
                </c:pt>
                <c:pt idx="5">
                  <c:v>2.25</c:v>
                </c:pt>
                <c:pt idx="6">
                  <c:v>#N/A</c:v>
                </c:pt>
                <c:pt idx="7">
                  <c:v>1.82</c:v>
                </c:pt>
                <c:pt idx="8">
                  <c:v>#N/A</c:v>
                </c:pt>
                <c:pt idx="9">
                  <c:v>1.17</c:v>
                </c:pt>
              </c:numCache>
            </c:numRef>
          </c:val>
          <c:extLst>
            <c:ext xmlns:c16="http://schemas.microsoft.com/office/drawing/2014/chart" uri="{C3380CC4-5D6E-409C-BE32-E72D297353CC}">
              <c16:uniqueId val="{00000005-33D3-4144-B746-BEE913581F6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c:v>
                </c:pt>
                <c:pt idx="2">
                  <c:v>#N/A</c:v>
                </c:pt>
                <c:pt idx="3">
                  <c:v>0.84</c:v>
                </c:pt>
                <c:pt idx="4">
                  <c:v>#N/A</c:v>
                </c:pt>
                <c:pt idx="5">
                  <c:v>0.6</c:v>
                </c:pt>
                <c:pt idx="6">
                  <c:v>#N/A</c:v>
                </c:pt>
                <c:pt idx="7">
                  <c:v>1.28</c:v>
                </c:pt>
                <c:pt idx="8">
                  <c:v>#N/A</c:v>
                </c:pt>
                <c:pt idx="9">
                  <c:v>1.32</c:v>
                </c:pt>
              </c:numCache>
            </c:numRef>
          </c:val>
          <c:extLst>
            <c:ext xmlns:c16="http://schemas.microsoft.com/office/drawing/2014/chart" uri="{C3380CC4-5D6E-409C-BE32-E72D297353CC}">
              <c16:uniqueId val="{00000006-33D3-4144-B746-BEE913581F6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2.77</c:v>
                </c:pt>
                <c:pt idx="8">
                  <c:v>#N/A</c:v>
                </c:pt>
                <c:pt idx="9">
                  <c:v>2.0499999999999998</c:v>
                </c:pt>
              </c:numCache>
            </c:numRef>
          </c:val>
          <c:extLst>
            <c:ext xmlns:c16="http://schemas.microsoft.com/office/drawing/2014/chart" uri="{C3380CC4-5D6E-409C-BE32-E72D297353CC}">
              <c16:uniqueId val="{00000007-33D3-4144-B746-BEE913581F6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13.51</c:v>
                </c:pt>
                <c:pt idx="2">
                  <c:v>#N/A</c:v>
                </c:pt>
                <c:pt idx="3">
                  <c:v>13.86</c:v>
                </c:pt>
                <c:pt idx="4">
                  <c:v>#N/A</c:v>
                </c:pt>
                <c:pt idx="5">
                  <c:v>21.08</c:v>
                </c:pt>
                <c:pt idx="6">
                  <c:v>#N/A</c:v>
                </c:pt>
                <c:pt idx="7">
                  <c:v>12.9</c:v>
                </c:pt>
                <c:pt idx="8">
                  <c:v>#N/A</c:v>
                </c:pt>
                <c:pt idx="9">
                  <c:v>11.39</c:v>
                </c:pt>
              </c:numCache>
            </c:numRef>
          </c:val>
          <c:extLst>
            <c:ext xmlns:c16="http://schemas.microsoft.com/office/drawing/2014/chart" uri="{C3380CC4-5D6E-409C-BE32-E72D297353CC}">
              <c16:uniqueId val="{00000008-33D3-4144-B746-BEE913581F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6.18</c:v>
                </c:pt>
                <c:pt idx="2">
                  <c:v>#N/A</c:v>
                </c:pt>
                <c:pt idx="3">
                  <c:v>7.49</c:v>
                </c:pt>
                <c:pt idx="4">
                  <c:v>#N/A</c:v>
                </c:pt>
                <c:pt idx="5">
                  <c:v>7.15</c:v>
                </c:pt>
                <c:pt idx="6">
                  <c:v>#N/A</c:v>
                </c:pt>
                <c:pt idx="7">
                  <c:v>5.35</c:v>
                </c:pt>
                <c:pt idx="8">
                  <c:v>#N/A</c:v>
                </c:pt>
                <c:pt idx="9">
                  <c:v>12.12</c:v>
                </c:pt>
              </c:numCache>
            </c:numRef>
          </c:val>
          <c:extLst>
            <c:ext xmlns:c16="http://schemas.microsoft.com/office/drawing/2014/chart" uri="{C3380CC4-5D6E-409C-BE32-E72D297353CC}">
              <c16:uniqueId val="{00000009-33D3-4144-B746-BEE913581F6C}"/>
            </c:ext>
          </c:extLst>
        </c:ser>
        <c:dLbls>
          <c:showLegendKey val="0"/>
          <c:showVal val="0"/>
          <c:showCatName val="0"/>
          <c:showSerName val="0"/>
          <c:showPercent val="0"/>
          <c:showBubbleSize val="0"/>
        </c:dLbls>
        <c:gapWidth val="150"/>
        <c:overlap val="100"/>
        <c:axId val="559451480"/>
        <c:axId val="559444032"/>
      </c:barChart>
      <c:catAx>
        <c:axId val="559451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4032"/>
        <c:crosses val="autoZero"/>
        <c:auto val="1"/>
        <c:lblAlgn val="ctr"/>
        <c:lblOffset val="100"/>
        <c:tickLblSkip val="1"/>
        <c:tickMarkSkip val="1"/>
        <c:noMultiLvlLbl val="0"/>
      </c:catAx>
      <c:valAx>
        <c:axId val="55944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51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1738</c:v>
                </c:pt>
                <c:pt idx="5">
                  <c:v>1543</c:v>
                </c:pt>
                <c:pt idx="8">
                  <c:v>1502</c:v>
                </c:pt>
                <c:pt idx="11">
                  <c:v>1469</c:v>
                </c:pt>
                <c:pt idx="14">
                  <c:v>1458</c:v>
                </c:pt>
              </c:numCache>
            </c:numRef>
          </c:val>
          <c:extLst>
            <c:ext xmlns:c16="http://schemas.microsoft.com/office/drawing/2014/chart" uri="{C3380CC4-5D6E-409C-BE32-E72D297353CC}">
              <c16:uniqueId val="{00000000-BF90-449B-BBB1-795E15A6D0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90-449B-BBB1-795E15A6D0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170</c:v>
                </c:pt>
                <c:pt idx="3">
                  <c:v>192</c:v>
                </c:pt>
                <c:pt idx="6">
                  <c:v>104</c:v>
                </c:pt>
                <c:pt idx="9">
                  <c:v>49</c:v>
                </c:pt>
                <c:pt idx="12">
                  <c:v>81</c:v>
                </c:pt>
              </c:numCache>
            </c:numRef>
          </c:val>
          <c:extLst>
            <c:ext xmlns:c16="http://schemas.microsoft.com/office/drawing/2014/chart" uri="{C3380CC4-5D6E-409C-BE32-E72D297353CC}">
              <c16:uniqueId val="{00000002-BF90-449B-BBB1-795E15A6D0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279</c:v>
                </c:pt>
                <c:pt idx="3">
                  <c:v>105</c:v>
                </c:pt>
                <c:pt idx="6">
                  <c:v>69</c:v>
                </c:pt>
                <c:pt idx="9">
                  <c:v>56</c:v>
                </c:pt>
                <c:pt idx="12">
                  <c:v>58</c:v>
                </c:pt>
              </c:numCache>
            </c:numRef>
          </c:val>
          <c:extLst>
            <c:ext xmlns:c16="http://schemas.microsoft.com/office/drawing/2014/chart" uri="{C3380CC4-5D6E-409C-BE32-E72D297353CC}">
              <c16:uniqueId val="{00000003-BF90-449B-BBB1-795E15A6D0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460</c:v>
                </c:pt>
                <c:pt idx="3">
                  <c:v>491</c:v>
                </c:pt>
                <c:pt idx="6">
                  <c:v>575</c:v>
                </c:pt>
                <c:pt idx="9">
                  <c:v>623</c:v>
                </c:pt>
                <c:pt idx="12">
                  <c:v>439</c:v>
                </c:pt>
              </c:numCache>
            </c:numRef>
          </c:val>
          <c:extLst>
            <c:ext xmlns:c16="http://schemas.microsoft.com/office/drawing/2014/chart" uri="{C3380CC4-5D6E-409C-BE32-E72D297353CC}">
              <c16:uniqueId val="{00000004-BF90-449B-BBB1-795E15A6D0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90-449B-BBB1-795E15A6D0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90-449B-BBB1-795E15A6D0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1304</c:v>
                </c:pt>
                <c:pt idx="3">
                  <c:v>1355</c:v>
                </c:pt>
                <c:pt idx="6">
                  <c:v>1335</c:v>
                </c:pt>
                <c:pt idx="9">
                  <c:v>1329</c:v>
                </c:pt>
                <c:pt idx="12">
                  <c:v>1275</c:v>
                </c:pt>
              </c:numCache>
            </c:numRef>
          </c:val>
          <c:extLst>
            <c:ext xmlns:c16="http://schemas.microsoft.com/office/drawing/2014/chart" uri="{C3380CC4-5D6E-409C-BE32-E72D297353CC}">
              <c16:uniqueId val="{00000007-BF90-449B-BBB1-795E15A6D00B}"/>
            </c:ext>
          </c:extLst>
        </c:ser>
        <c:dLbls>
          <c:showLegendKey val="0"/>
          <c:showVal val="0"/>
          <c:showCatName val="0"/>
          <c:showSerName val="0"/>
          <c:showPercent val="0"/>
          <c:showBubbleSize val="0"/>
        </c:dLbls>
        <c:gapWidth val="100"/>
        <c:overlap val="100"/>
        <c:axId val="559444816"/>
        <c:axId val="611531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475</c:v>
                </c:pt>
                <c:pt idx="2">
                  <c:v>#N/A</c:v>
                </c:pt>
                <c:pt idx="3">
                  <c:v>#N/A</c:v>
                </c:pt>
                <c:pt idx="4">
                  <c:v>600</c:v>
                </c:pt>
                <c:pt idx="5">
                  <c:v>#N/A</c:v>
                </c:pt>
                <c:pt idx="6">
                  <c:v>#N/A</c:v>
                </c:pt>
                <c:pt idx="7">
                  <c:v>581</c:v>
                </c:pt>
                <c:pt idx="8">
                  <c:v>#N/A</c:v>
                </c:pt>
                <c:pt idx="9">
                  <c:v>#N/A</c:v>
                </c:pt>
                <c:pt idx="10">
                  <c:v>588</c:v>
                </c:pt>
                <c:pt idx="11">
                  <c:v>#N/A</c:v>
                </c:pt>
                <c:pt idx="12">
                  <c:v>#N/A</c:v>
                </c:pt>
                <c:pt idx="13">
                  <c:v>395</c:v>
                </c:pt>
                <c:pt idx="14">
                  <c:v>#N/A</c:v>
                </c:pt>
              </c:numCache>
            </c:numRef>
          </c:val>
          <c:smooth val="0"/>
          <c:extLst>
            <c:ext xmlns:c16="http://schemas.microsoft.com/office/drawing/2014/chart" uri="{C3380CC4-5D6E-409C-BE32-E72D297353CC}">
              <c16:uniqueId val="{00000008-BF90-449B-BBB1-795E15A6D00B}"/>
            </c:ext>
          </c:extLst>
        </c:ser>
        <c:dLbls>
          <c:showLegendKey val="0"/>
          <c:showVal val="0"/>
          <c:showCatName val="0"/>
          <c:showSerName val="0"/>
          <c:showPercent val="0"/>
          <c:showBubbleSize val="0"/>
        </c:dLbls>
        <c:marker val="1"/>
        <c:smooth val="0"/>
        <c:axId val="559444816"/>
        <c:axId val="611531112"/>
      </c:lineChart>
      <c:catAx>
        <c:axId val="55944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1531112"/>
        <c:crosses val="autoZero"/>
        <c:auto val="1"/>
        <c:lblAlgn val="ctr"/>
        <c:lblOffset val="100"/>
        <c:tickLblSkip val="1"/>
        <c:tickMarkSkip val="1"/>
        <c:noMultiLvlLbl val="0"/>
      </c:catAx>
      <c:valAx>
        <c:axId val="61153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18240</c:v>
                </c:pt>
                <c:pt idx="5">
                  <c:v>17991</c:v>
                </c:pt>
                <c:pt idx="8">
                  <c:v>17691</c:v>
                </c:pt>
                <c:pt idx="11">
                  <c:v>17563</c:v>
                </c:pt>
                <c:pt idx="14">
                  <c:v>17314</c:v>
                </c:pt>
              </c:numCache>
            </c:numRef>
          </c:val>
          <c:extLst>
            <c:ext xmlns:c16="http://schemas.microsoft.com/office/drawing/2014/chart" uri="{C3380CC4-5D6E-409C-BE32-E72D297353CC}">
              <c16:uniqueId val="{00000000-F24A-42BE-9379-E1BA297180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746</c:v>
                </c:pt>
                <c:pt idx="5">
                  <c:v>654</c:v>
                </c:pt>
                <c:pt idx="8">
                  <c:v>583</c:v>
                </c:pt>
                <c:pt idx="11">
                  <c:v>401</c:v>
                </c:pt>
                <c:pt idx="14">
                  <c:v>320</c:v>
                </c:pt>
              </c:numCache>
            </c:numRef>
          </c:val>
          <c:extLst>
            <c:ext xmlns:c16="http://schemas.microsoft.com/office/drawing/2014/chart" uri="{C3380CC4-5D6E-409C-BE32-E72D297353CC}">
              <c16:uniqueId val="{00000001-F24A-42BE-9379-E1BA297180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6093</c:v>
                </c:pt>
                <c:pt idx="5">
                  <c:v>6489</c:v>
                </c:pt>
                <c:pt idx="8">
                  <c:v>5937</c:v>
                </c:pt>
                <c:pt idx="11">
                  <c:v>6353</c:v>
                </c:pt>
                <c:pt idx="14">
                  <c:v>6416</c:v>
                </c:pt>
              </c:numCache>
            </c:numRef>
          </c:val>
          <c:extLst>
            <c:ext xmlns:c16="http://schemas.microsoft.com/office/drawing/2014/chart" uri="{C3380CC4-5D6E-409C-BE32-E72D297353CC}">
              <c16:uniqueId val="{00000002-F24A-42BE-9379-E1BA297180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4A-42BE-9379-E1BA297180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4A-42BE-9379-E1BA297180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248</c:v>
                </c:pt>
                <c:pt idx="3">
                  <c:v>258</c:v>
                </c:pt>
                <c:pt idx="6">
                  <c:v>264</c:v>
                </c:pt>
                <c:pt idx="9">
                  <c:v>198</c:v>
                </c:pt>
                <c:pt idx="12">
                  <c:v>173</c:v>
                </c:pt>
              </c:numCache>
            </c:numRef>
          </c:val>
          <c:extLst>
            <c:ext xmlns:c16="http://schemas.microsoft.com/office/drawing/2014/chart" uri="{C3380CC4-5D6E-409C-BE32-E72D297353CC}">
              <c16:uniqueId val="{00000005-F24A-42BE-9379-E1BA297180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4A-42BE-9379-E1BA297180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867</c:v>
                </c:pt>
                <c:pt idx="3">
                  <c:v>786</c:v>
                </c:pt>
                <c:pt idx="6">
                  <c:v>727</c:v>
                </c:pt>
                <c:pt idx="9">
                  <c:v>678</c:v>
                </c:pt>
                <c:pt idx="12">
                  <c:v>576</c:v>
                </c:pt>
              </c:numCache>
            </c:numRef>
          </c:val>
          <c:extLst>
            <c:ext xmlns:c16="http://schemas.microsoft.com/office/drawing/2014/chart" uri="{C3380CC4-5D6E-409C-BE32-E72D297353CC}">
              <c16:uniqueId val="{00000007-F24A-42BE-9379-E1BA297180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5988</c:v>
                </c:pt>
                <c:pt idx="3">
                  <c:v>5783</c:v>
                </c:pt>
                <c:pt idx="6">
                  <c:v>5991</c:v>
                </c:pt>
                <c:pt idx="9">
                  <c:v>6988</c:v>
                </c:pt>
                <c:pt idx="12">
                  <c:v>5803</c:v>
                </c:pt>
              </c:numCache>
            </c:numRef>
          </c:val>
          <c:extLst>
            <c:ext xmlns:c16="http://schemas.microsoft.com/office/drawing/2014/chart" uri="{C3380CC4-5D6E-409C-BE32-E72D297353CC}">
              <c16:uniqueId val="{00000008-F24A-42BE-9379-E1BA297180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c:v>
                </c:pt>
                <c:pt idx="3">
                  <c:v>6</c:v>
                </c:pt>
                <c:pt idx="6">
                  <c:v>4</c:v>
                </c:pt>
                <c:pt idx="9">
                  <c:v>2</c:v>
                </c:pt>
                <c:pt idx="12">
                  <c:v>0</c:v>
                </c:pt>
              </c:numCache>
            </c:numRef>
          </c:val>
          <c:extLst>
            <c:ext xmlns:c16="http://schemas.microsoft.com/office/drawing/2014/chart" uri="{C3380CC4-5D6E-409C-BE32-E72D297353CC}">
              <c16:uniqueId val="{00000009-F24A-42BE-9379-E1BA297180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14765</c:v>
                </c:pt>
                <c:pt idx="3">
                  <c:v>14826</c:v>
                </c:pt>
                <c:pt idx="6">
                  <c:v>14215</c:v>
                </c:pt>
                <c:pt idx="9">
                  <c:v>13959</c:v>
                </c:pt>
                <c:pt idx="12">
                  <c:v>13888</c:v>
                </c:pt>
              </c:numCache>
            </c:numRef>
          </c:val>
          <c:extLst>
            <c:ext xmlns:c16="http://schemas.microsoft.com/office/drawing/2014/chart" uri="{C3380CC4-5D6E-409C-BE32-E72D297353CC}">
              <c16:uniqueId val="{0000000A-F24A-42BE-9379-E1BA29718071}"/>
            </c:ext>
          </c:extLst>
        </c:ser>
        <c:dLbls>
          <c:showLegendKey val="0"/>
          <c:showVal val="0"/>
          <c:showCatName val="0"/>
          <c:showSerName val="0"/>
          <c:showPercent val="0"/>
          <c:showBubbleSize val="0"/>
        </c:dLbls>
        <c:gapWidth val="100"/>
        <c:overlap val="100"/>
        <c:axId val="611532680"/>
        <c:axId val="611534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4A-42BE-9379-E1BA29718071}"/>
            </c:ext>
          </c:extLst>
        </c:ser>
        <c:dLbls>
          <c:showLegendKey val="0"/>
          <c:showVal val="0"/>
          <c:showCatName val="0"/>
          <c:showSerName val="0"/>
          <c:showPercent val="0"/>
          <c:showBubbleSize val="0"/>
        </c:dLbls>
        <c:marker val="1"/>
        <c:smooth val="0"/>
        <c:axId val="611532680"/>
        <c:axId val="611534248"/>
      </c:lineChart>
      <c:catAx>
        <c:axId val="611532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1534248"/>
        <c:crosses val="autoZero"/>
        <c:auto val="1"/>
        <c:lblAlgn val="ctr"/>
        <c:lblOffset val="100"/>
        <c:tickLblSkip val="1"/>
        <c:tickMarkSkip val="1"/>
        <c:noMultiLvlLbl val="0"/>
      </c:catAx>
      <c:valAx>
        <c:axId val="611534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32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2169</c:v>
                </c:pt>
                <c:pt idx="1">
                  <c:v>2590</c:v>
                </c:pt>
                <c:pt idx="2">
                  <c:v>2607</c:v>
                </c:pt>
              </c:numCache>
            </c:numRef>
          </c:val>
          <c:extLst>
            <c:ext xmlns:c16="http://schemas.microsoft.com/office/drawing/2014/chart" uri="{C3380CC4-5D6E-409C-BE32-E72D297353CC}">
              <c16:uniqueId val="{00000000-11E8-403C-B9AF-14DAB0E300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c:v>
                </c:pt>
                <c:pt idx="1">
                  <c:v>42</c:v>
                </c:pt>
                <c:pt idx="2">
                  <c:v>42</c:v>
                </c:pt>
              </c:numCache>
            </c:numRef>
          </c:val>
          <c:extLst>
            <c:ext xmlns:c16="http://schemas.microsoft.com/office/drawing/2014/chart" uri="{C3380CC4-5D6E-409C-BE32-E72D297353CC}">
              <c16:uniqueId val="{00000001-11E8-403C-B9AF-14DAB0E300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3097</c:v>
                </c:pt>
                <c:pt idx="1">
                  <c:v>2970</c:v>
                </c:pt>
                <c:pt idx="2">
                  <c:v>2874</c:v>
                </c:pt>
              </c:numCache>
            </c:numRef>
          </c:val>
          <c:extLst>
            <c:ext xmlns:c16="http://schemas.microsoft.com/office/drawing/2014/chart" uri="{C3380CC4-5D6E-409C-BE32-E72D297353CC}">
              <c16:uniqueId val="{00000002-11E8-403C-B9AF-14DAB0E30006}"/>
            </c:ext>
          </c:extLst>
        </c:ser>
        <c:dLbls>
          <c:showLegendKey val="0"/>
          <c:showVal val="0"/>
          <c:showCatName val="0"/>
          <c:showSerName val="0"/>
          <c:showPercent val="0"/>
          <c:showBubbleSize val="0"/>
        </c:dLbls>
        <c:gapWidth val="120"/>
        <c:overlap val="100"/>
        <c:axId val="611535816"/>
        <c:axId val="611530328"/>
      </c:barChart>
      <c:catAx>
        <c:axId val="61153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1530328"/>
        <c:crosses val="autoZero"/>
        <c:auto val="1"/>
        <c:lblAlgn val="ctr"/>
        <c:lblOffset val="100"/>
        <c:tickLblSkip val="1"/>
        <c:tickMarkSkip val="1"/>
        <c:noMultiLvlLbl val="0"/>
      </c:catAx>
      <c:valAx>
        <c:axId val="611530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1535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{2852482C-208C-466B-ADEE-8D78BD9CFF21}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0D4-4257-BC30-30E2715431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{7CB15327-85DF-4C83-A513-8A9A9D757BBD}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D4-4257-BC30-30E2715431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{5802C513-E61F-4781-B8A0-E007148E654B}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D4-4257-BC30-30E2715431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{9337279D-3B0C-44F1-8930-47ADF578F417}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D4-4257-BC30-30E2715431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{2F26BE90-6679-4B89-9542-7D13E8200D2C}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D4-4257-BC30-30E2715431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{B5D299C9-DEE3-4B87-803D-EFB91941100D}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0D4-4257-BC30-30E2715431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{CBC8FD20-9FF9-458F-B418-C78E21547441}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0D4-4257-BC30-30E2715431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{0B1B63C0-40D3-4E72-85F0-85071D742F5F}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0D4-4257-BC30-30E2715431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{C8429BA6-9F98-4C94-A18C-3159F821A398}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0D4-4257-BC30-30E2715431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50.5</c:v>
                </c:pt>
                <c:pt idx="16">
                  <c:v>52.3</c:v>
                </c:pt>
                <c:pt idx="24">
                  <c:v>53.5</c:v>
                </c:pt>
                <c:pt idx="32">
                  <c:v>54.9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D4-4257-BC30-30E2715431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{4C6CD008-0628-42B7-B4EF-B1DFC6A5C228}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0D4-4257-BC30-30E2715431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{0E603F13-3E59-4B6F-AF6C-0058E0BBAE39}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D4-4257-BC30-30E2715431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{26927427-7FAA-4D1D-8CD0-2A4BE66DA2C6}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D4-4257-BC30-30E2715431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{99DF95C7-4F6E-4E3C-A72E-FB28A43DFFA9}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D4-4257-BC30-30E2715431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{1EED7B1A-6919-466E-9F72-67B44D677598}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D4-4257-BC30-30E2715431F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{38862B2E-1E12-4B1B-87AC-8439C26777C1}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0D4-4257-BC30-30E2715431F6}"/>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{5A6A2DC0-73EE-46D6-80A5-B82D0C22B1AA}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0D4-4257-BC30-30E2715431F6}"/>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{CE09169B-29E4-4DD3-AD2E-5DE97D6F1BA4}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0D4-4257-BC30-30E2715431F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{4B9E710B-4CEF-4493-914C-1F2DA1CC961D}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0D4-4257-BC30-30E2715431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40D4-4257-BC30-30E2715431F6}"/>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{88D80FEE-3A0B-43A2-856E-C51D301033F0}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F42-4F13-9F9D-0C9D33F44D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{021D3BB4-FB31-49A9-B0CC-9D939C407981}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42-4F13-9F9D-0C9D33F44D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{45989CAF-1026-4D21-AA3D-1EB72F0B7C6D}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42-4F13-9F9D-0C9D33F44D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{819CD635-237D-47B2-8C63-5C218DB00CAF}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42-4F13-9F9D-0C9D33F44D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{823ECE42-19D3-4BEA-B378-56CFACD5717E}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42-4F13-9F9D-0C9D33F44D7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{C966FB8D-BE9B-42F9-B71D-771CB3C7045B}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F42-4F13-9F9D-0C9D33F44D7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{6E69BDB8-8E04-4DB1-B48D-DDAFACA99A41}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F42-4F13-9F9D-0C9D33F44D7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{7D040819-50ED-44A5-972C-2E10F7C98C8E}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F42-4F13-9F9D-0C9D33F44D7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{BFB82422-A7A0-4CE3-8E6A-AE251E5D8C6C}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F42-4F13-9F9D-0C9D33F44D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5.3</c:v>
                </c:pt>
                <c:pt idx="16">
                  <c:v>5.5</c:v>
                </c:pt>
                <c:pt idx="24">
                  <c:v>5.7</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F42-4F13-9F9D-0C9D33F44D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{3A210D3E-E323-4252-8718-8FC65B7324E6}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F42-4F13-9F9D-0C9D33F44D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{F127CC60-BB07-45D3-82B3-09CD101ABCA2}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42-4F13-9F9D-0C9D33F44D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{30A7DD46-B65E-4045-8842-E19081BB2536}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42-4F13-9F9D-0C9D33F44D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{2B776CDE-FC3F-46CF-B2A1-2BED28BB2535}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42-4F13-9F9D-0C9D33F44D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{3A95F434-DC15-4E73-90DF-6260071884E0}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42-4F13-9F9D-0C9D33F44D7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{8629DF63-DB5D-4CA9-9B3D-1190CE8680AC}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F42-4F13-9F9D-0C9D33F44D7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{B35E68DB-9FBF-4387-818D-4E4941893812}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F42-4F13-9F9D-0C9D33F44D7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{5C4B2C1E-82E2-4A03-B2D1-46B1F2870F0E}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F42-4F13-9F9D-0C9D33F44D7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{4732C9D8-D554-4294-B90A-DB2637AE24E6}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F42-4F13-9F9D-0C9D33F44D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4F42-4F13-9F9D-0C9D33F44D7C}"/>
            </c:ext>
          </c:extLst>
        </c:ser>
        <c:dLbls>
          <c:showLegendKey val="0"/>
          <c:showVal val="1"/>
          <c:showCatName val="0"/>
          <c:showSerName val="0"/>
          <c:showPercent val="0"/>
          <c:showBubbleSize val="0"/>
        </c:dLbls>
        <c:axId val="84219776"/>
        <c:axId val="84234240"/>
      </c:scatterChart>
      <c:valAx>
        <c:axId val="84219776"/>
        <c:scaling>
          <c:orientation val="maxMin"/>
          <c:max val="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元利償還金について、市制施行に伴う大型事業に係る償還ピークが過ぎ、平成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年度まで減少していたが、平成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年度に実施した生涯学習センター建替えに伴う起債償還が始まり増加傾向に転じている。ただし、平成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年度以降に一部繰上償還を行ったため、令和</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年度は一時的に減少している。また、組合等が起こした地方債の元利償還金に対する負担金等は、玄界環境組合の起債償還終了に伴い、平成</a:t>
          </a:r>
          <a:r>
            <a:rPr kumimoji="1" lang="en-US" altLang="ja-JP"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3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年度以降減少している。今後は、老朽化した公共施設等の整備のための新規起債による償還金の増加等が見込まれるため、起債について慎重な判断を引き続き行っていく。</a:t>
          </a:r>
          <a:endParaRPr kumimoji="1" lang="ja-JP" altLang="en-US" sz="135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例年、充当可能財源等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を上回っているため、将来負担比率は発生していない。</a:t>
          </a:r>
          <a:b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b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今後も、公営企業や一部事務組合の起債も含めて慎重な判断に努め、繰上償還など将来世代への過度な負担とならないよう検討するとともに、充当可能財源の確保により、将来世代負担の適正化に努める。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福岡県古賀市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・令和元年度ふるさと応援寄附分の約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千万円を取り崩した一方、積立は約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千万円となり、ふるさと応援寄附基金は約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千万円を取り崩したが、地方財政法第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条の規定に基づく決算剰余金及び運用益分を合わせた約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千万円を積み立てたことで、財政調整基金としては約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・ふるさと応援寄附金が減少に転じていることから、ふるさと応援寄附金に依存しない行政運営とするよう努める。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・公共施設の老朽化対策等や扶助費の増などにより基金の取り崩しが増加する見込みであるため、適宜積み立てながら将来に備える。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・古賀市公共施設等建設保全資金積立金：　市役所本庁舎及び関係施設等公共施設を建設整備拡充または保全する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・古賀市ふるさと応援寄附基金：　寄附者の指定する目的に応じた事業を実施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・古賀市ふるさと応援寄附基金：　令和元年度寄附分の約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年度寄附分の約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千万円を積み立てたことに</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より、ふるさと応援寄附基金は約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・公共施設等総合管理計画の対象となる施設等に係る財源を一括管理できるよう、施設系基金等の統合を検討する。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・古賀市ふるさと応援寄附基金：　基金全体の約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を占めているが、主として臨時的経費、政策的経費に充当するために取り崩し、ふるさと応援寄附金に依存しない行財政運営とするよう努める。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千万円及び運用益分約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千万円を合わせた約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千万円を積み立て、収支バランスの調整により約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千万円を取り崩した。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・減債基金と合わせて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億円以上を維持することとし、緊急時対応に備える。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・取り崩しを行っていないため、運用利子分の増加のみで、百万円単位の増減はない。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・公債費償還ピーク時等に取り崩すことが考えられるため、可能な限り積み増すとともに、財政調整基金と合わせて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億円以上を維持する。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年度に改訂した公共施設等総合管理計画において、引き続き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年間で公共施設等の総延床面積を現在の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割の規模にすることを目標にし、公共施設等の集約化・複合化、施設の長寿命化の取り組みを進めている。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有形固定資産減価償却率については上昇傾向にあるものの、類似団体平均と比較すると低水準で推移しており、今後も同計画に基づいて長期的な視点から効果的かつ効率的な管理を推進する。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77" name="直線コネクタ 76"/>
        <xdr:cNvCxnSpPr/>
      </xdr:nvCxnSpPr>
      <xdr:spPr>
        <a:xfrm flipV="1">
          <a:off x="4206240" y="5191488"/>
          <a:ext cx="127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78" name="有形固定資産減価償却率最小値テキスト"/>
        <xdr:cNvSpPr txBox="1"/>
      </xdr:nvSpPr>
      <xdr:spPr>
        <a:xfrm>
          <a:off x="4258945" y="668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79" name="直線コネクタ 78"/>
        <xdr:cNvCxnSpPr/>
      </xdr:nvCxnSpPr>
      <xdr:spPr>
        <a:xfrm>
          <a:off x="4119245" y="66839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80" name="有形固定資産減価償却率最大値テキスト"/>
        <xdr:cNvSpPr txBox="1"/>
      </xdr:nvSpPr>
      <xdr:spPr>
        <a:xfrm>
          <a:off x="4258945" y="497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81" name="直線コネクタ 80"/>
        <xdr:cNvCxnSpPr/>
      </xdr:nvCxnSpPr>
      <xdr:spPr>
        <a:xfrm>
          <a:off x="4119245" y="51914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82" name="有形固定資産減価償却率平均値テキスト"/>
        <xdr:cNvSpPr txBox="1"/>
      </xdr:nvSpPr>
      <xdr:spPr>
        <a:xfrm>
          <a:off x="4258945" y="6065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157345" y="6087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84" name="フローチャート: 判断 83"/>
        <xdr:cNvSpPr/>
      </xdr:nvSpPr>
      <xdr:spPr>
        <a:xfrm>
          <a:off x="3537585" y="604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85" name="フローチャート: 判断 84"/>
        <xdr:cNvSpPr/>
      </xdr:nvSpPr>
      <xdr:spPr>
        <a:xfrm>
          <a:off x="2867025" y="60068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86" name="フローチャート: 判断 85"/>
        <xdr:cNvSpPr/>
      </xdr:nvSpPr>
      <xdr:spPr>
        <a:xfrm>
          <a:off x="2196465" y="5982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87" name="フローチャート: 判断 86"/>
        <xdr:cNvSpPr/>
      </xdr:nvSpPr>
      <xdr:spPr>
        <a:xfrm>
          <a:off x="1525905" y="60129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93" name="楕円 92"/>
        <xdr:cNvSpPr/>
      </xdr:nvSpPr>
      <xdr:spPr>
        <a:xfrm>
          <a:off x="4157345" y="58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86468</xdr:rowOff>
    </xdr:from>
    <xdr:ext cx="405111" cy="259045"/>
    <xdr:sp macro="" textlink="">
      <xdr:nvSpPr>
        <xdr:cNvPr id="94" name="有形固定資産減価償却率該当値テキスト"/>
        <xdr:cNvSpPr txBox="1"/>
      </xdr:nvSpPr>
      <xdr:spPr>
        <a:xfrm>
          <a:off x="4258945" y="5702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20411</xdr:rowOff>
    </xdr:from>
    <xdr:to>
      <xdr:col>19</xdr:col>
      <xdr:colOff>187325</xdr:colOff>
      <xdr:row>30</xdr:row>
      <xdr:rowOff>122011</xdr:rowOff>
    </xdr:to>
    <xdr:sp macro="" textlink="">
      <xdr:nvSpPr>
        <xdr:cNvPr id="95" name="楕円 94"/>
        <xdr:cNvSpPr/>
      </xdr:nvSpPr>
      <xdr:spPr>
        <a:xfrm>
          <a:off x="3537585" y="58039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114391</xdr:rowOff>
    </xdr:to>
    <xdr:cxnSp macro="">
      <xdr:nvCxnSpPr>
        <xdr:cNvPr id="96" name="直線コネクタ 95"/>
        <xdr:cNvCxnSpPr/>
      </xdr:nvCxnSpPr>
      <xdr:spPr>
        <a:xfrm>
          <a:off x="3588385" y="5854791"/>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154849</xdr:rowOff>
    </xdr:from>
    <xdr:to>
      <xdr:col>15</xdr:col>
      <xdr:colOff>187325</xdr:colOff>
      <xdr:row>30</xdr:row>
      <xdr:rowOff>84999</xdr:rowOff>
    </xdr:to>
    <xdr:sp macro="" textlink="">
      <xdr:nvSpPr>
        <xdr:cNvPr id="97" name="楕円 96"/>
        <xdr:cNvSpPr/>
      </xdr:nvSpPr>
      <xdr:spPr>
        <a:xfrm>
          <a:off x="2867025" y="5770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34199</xdr:rowOff>
    </xdr:from>
    <xdr:to>
      <xdr:col>19</xdr:col>
      <xdr:colOff>136525</xdr:colOff>
      <xdr:row>30</xdr:row>
      <xdr:rowOff>71211</xdr:rowOff>
    </xdr:to>
    <xdr:cxnSp macro="">
      <xdr:nvCxnSpPr>
        <xdr:cNvPr id="98" name="直線コネクタ 97"/>
        <xdr:cNvCxnSpPr/>
      </xdr:nvCxnSpPr>
      <xdr:spPr>
        <a:xfrm>
          <a:off x="2917825" y="5817779"/>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99332</xdr:rowOff>
    </xdr:from>
    <xdr:to>
      <xdr:col>11</xdr:col>
      <xdr:colOff>187325</xdr:colOff>
      <xdr:row>30</xdr:row>
      <xdr:rowOff>29482</xdr:rowOff>
    </xdr:to>
    <xdr:sp macro="" textlink="">
      <xdr:nvSpPr>
        <xdr:cNvPr id="99" name="楕円 98"/>
        <xdr:cNvSpPr/>
      </xdr:nvSpPr>
      <xdr:spPr>
        <a:xfrm>
          <a:off x="2196465" y="5715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34199</xdr:rowOff>
    </xdr:to>
    <xdr:cxnSp macro="">
      <xdr:nvCxnSpPr>
        <xdr:cNvPr id="100" name="直線コネクタ 99"/>
        <xdr:cNvCxnSpPr/>
      </xdr:nvCxnSpPr>
      <xdr:spPr>
        <a:xfrm>
          <a:off x="2247265" y="5766072"/>
          <a:ext cx="670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101" name="楕円 100"/>
        <xdr:cNvSpPr/>
      </xdr:nvSpPr>
      <xdr:spPr>
        <a:xfrm>
          <a:off x="1525905" y="56751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29</xdr:row>
      <xdr:rowOff>150132</xdr:rowOff>
    </xdr:to>
    <xdr:cxnSp macro="">
      <xdr:nvCxnSpPr>
        <xdr:cNvPr id="102" name="直線コネクタ 101"/>
        <xdr:cNvCxnSpPr/>
      </xdr:nvCxnSpPr>
      <xdr:spPr>
        <a:xfrm>
          <a:off x="1576705" y="5725976"/>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103" name="n_1aveValue有形固定資産減価償却率"/>
        <xdr:cNvSpPr txBox="1"/>
      </xdr:nvSpPr>
      <xdr:spPr>
        <a:xfrm>
          <a:off x="3395989" y="613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104" name="n_2aveValue有形固定資産減価償却率"/>
        <xdr:cNvSpPr txBox="1"/>
      </xdr:nvSpPr>
      <xdr:spPr>
        <a:xfrm>
          <a:off x="2738129" y="609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5" name="n_3aveValue有形固定資産減価償却率"/>
        <xdr:cNvSpPr txBox="1"/>
      </xdr:nvSpPr>
      <xdr:spPr>
        <a:xfrm>
          <a:off x="2067569" y="607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106" name="n_4aveValue有形固定資産減価償却率"/>
        <xdr:cNvSpPr txBox="1"/>
      </xdr:nvSpPr>
      <xdr:spPr>
        <a:xfrm>
          <a:off x="1397009" y="6105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138538</xdr:rowOff>
    </xdr:from>
    <xdr:ext cx="405111" cy="259045"/>
    <xdr:sp macro="" textlink="">
      <xdr:nvSpPr>
        <xdr:cNvPr id="107" name="n_1mainValue有形固定資産減価償却率"/>
        <xdr:cNvSpPr txBox="1"/>
      </xdr:nvSpPr>
      <xdr:spPr>
        <a:xfrm>
          <a:off x="3395989" y="558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101526</xdr:rowOff>
    </xdr:from>
    <xdr:ext cx="405111" cy="259045"/>
    <xdr:sp macro="" textlink="">
      <xdr:nvSpPr>
        <xdr:cNvPr id="108" name="n_2mainValue有形固定資産減価償却率"/>
        <xdr:cNvSpPr txBox="1"/>
      </xdr:nvSpPr>
      <xdr:spPr>
        <a:xfrm>
          <a:off x="2738129" y="554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46009</xdr:rowOff>
    </xdr:from>
    <xdr:ext cx="405111" cy="259045"/>
    <xdr:sp macro="" textlink="">
      <xdr:nvSpPr>
        <xdr:cNvPr id="109" name="n_3mainValue有形固定資産減価償却率"/>
        <xdr:cNvSpPr txBox="1"/>
      </xdr:nvSpPr>
      <xdr:spPr>
        <a:xfrm>
          <a:off x="2067569" y="549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5913</xdr:rowOff>
    </xdr:from>
    <xdr:ext cx="405111" cy="259045"/>
    <xdr:sp macro="" textlink="">
      <xdr:nvSpPr>
        <xdr:cNvPr id="110" name="n_4mainValue有形固定資産減価償却率"/>
        <xdr:cNvSpPr txBox="1"/>
      </xdr:nvSpPr>
      <xdr:spPr>
        <a:xfrm>
          <a:off x="1397009" y="545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年度に実施した生涯学習センターの建替え以外では大型建設事業を控えているため、将来負担額は抑制できており、債務償還比率も類似団体内平均値を下回っている。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しかし、今後は老朽化した公共施設等の改修も予定しており、債務償還比率が高くなることが想定される。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引き続き地方債残高を過剰に増大させないように、大型建設事業は慎重な判断をしていくとともに、その他の経常経費の抑制にも努めていく。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39" name="直線コネクタ 138"/>
        <xdr:cNvCxnSpPr/>
      </xdr:nvCxnSpPr>
      <xdr:spPr>
        <a:xfrm flipV="1">
          <a:off x="13027660" y="5196628"/>
          <a:ext cx="1269" cy="13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40" name="債務償還比率最小値テキスト"/>
        <xdr:cNvSpPr txBox="1"/>
      </xdr:nvSpPr>
      <xdr:spPr>
        <a:xfrm>
          <a:off x="13080365" y="65472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41" name="直線コネクタ 140"/>
        <xdr:cNvCxnSpPr/>
      </xdr:nvCxnSpPr>
      <xdr:spPr>
        <a:xfrm>
          <a:off x="12963525" y="6543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44" name="債務償還比率平均値テキスト"/>
        <xdr:cNvSpPr txBox="1"/>
      </xdr:nvSpPr>
      <xdr:spPr>
        <a:xfrm>
          <a:off x="13080365" y="5861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45" name="フローチャート: 判断 144"/>
        <xdr:cNvSpPr/>
      </xdr:nvSpPr>
      <xdr:spPr>
        <a:xfrm>
          <a:off x="13001625" y="5882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46" name="フローチャート: 判断 145"/>
        <xdr:cNvSpPr/>
      </xdr:nvSpPr>
      <xdr:spPr>
        <a:xfrm>
          <a:off x="12359005" y="5895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47" name="フローチャート: 判断 146"/>
        <xdr:cNvSpPr/>
      </xdr:nvSpPr>
      <xdr:spPr>
        <a:xfrm>
          <a:off x="11688445" y="5902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48" name="フローチャート: 判断 147"/>
        <xdr:cNvSpPr/>
      </xdr:nvSpPr>
      <xdr:spPr>
        <a:xfrm>
          <a:off x="11017885" y="5945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49" name="フローチャート: 判断 148"/>
        <xdr:cNvSpPr/>
      </xdr:nvSpPr>
      <xdr:spPr>
        <a:xfrm>
          <a:off x="10347325" y="59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85556</xdr:rowOff>
    </xdr:from>
    <xdr:to>
      <xdr:col>76</xdr:col>
      <xdr:colOff>73025</xdr:colOff>
      <xdr:row>30</xdr:row>
      <xdr:rowOff>15706</xdr:rowOff>
    </xdr:to>
    <xdr:sp macro="" textlink="">
      <xdr:nvSpPr>
        <xdr:cNvPr id="155" name="楕円 154"/>
        <xdr:cNvSpPr/>
      </xdr:nvSpPr>
      <xdr:spPr>
        <a:xfrm>
          <a:off x="13001625" y="57014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108433</xdr:rowOff>
    </xdr:from>
    <xdr:ext cx="469744" cy="259045"/>
    <xdr:sp macro="" textlink="">
      <xdr:nvSpPr>
        <xdr:cNvPr id="156" name="債務償還比率該当値テキスト"/>
        <xdr:cNvSpPr txBox="1"/>
      </xdr:nvSpPr>
      <xdr:spPr>
        <a:xfrm>
          <a:off x="13080365" y="555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100909</xdr:rowOff>
    </xdr:from>
    <xdr:to>
      <xdr:col>72</xdr:col>
      <xdr:colOff>123825</xdr:colOff>
      <xdr:row>30</xdr:row>
      <xdr:rowOff>31059</xdr:rowOff>
    </xdr:to>
    <xdr:sp macro="" textlink="">
      <xdr:nvSpPr>
        <xdr:cNvPr id="157" name="楕円 156"/>
        <xdr:cNvSpPr/>
      </xdr:nvSpPr>
      <xdr:spPr>
        <a:xfrm>
          <a:off x="12359005" y="5716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136356</xdr:rowOff>
    </xdr:from>
    <xdr:to>
      <xdr:col>76</xdr:col>
      <xdr:colOff>22225</xdr:colOff>
      <xdr:row>29</xdr:row>
      <xdr:rowOff>151709</xdr:rowOff>
    </xdr:to>
    <xdr:cxnSp macro="">
      <xdr:nvCxnSpPr>
        <xdr:cNvPr id="158" name="直線コネクタ 157"/>
        <xdr:cNvCxnSpPr/>
      </xdr:nvCxnSpPr>
      <xdr:spPr>
        <a:xfrm flipV="1">
          <a:off x="12409805" y="5752296"/>
          <a:ext cx="61976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58999</xdr:rowOff>
    </xdr:from>
    <xdr:to>
      <xdr:col>68</xdr:col>
      <xdr:colOff>123825</xdr:colOff>
      <xdr:row>30</xdr:row>
      <xdr:rowOff>160599</xdr:rowOff>
    </xdr:to>
    <xdr:sp macro="" textlink="">
      <xdr:nvSpPr>
        <xdr:cNvPr id="159" name="楕円 158"/>
        <xdr:cNvSpPr/>
      </xdr:nvSpPr>
      <xdr:spPr>
        <a:xfrm>
          <a:off x="11688445" y="58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151709</xdr:rowOff>
    </xdr:from>
    <xdr:to>
      <xdr:col>72</xdr:col>
      <xdr:colOff>73025</xdr:colOff>
      <xdr:row>30</xdr:row>
      <xdr:rowOff>109799</xdr:rowOff>
    </xdr:to>
    <xdr:cxnSp macro="">
      <xdr:nvCxnSpPr>
        <xdr:cNvPr id="160" name="直線コネクタ 159"/>
        <xdr:cNvCxnSpPr/>
      </xdr:nvCxnSpPr>
      <xdr:spPr>
        <a:xfrm flipV="1">
          <a:off x="11739245" y="5767649"/>
          <a:ext cx="67056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19177</xdr:rowOff>
    </xdr:from>
    <xdr:to>
      <xdr:col>64</xdr:col>
      <xdr:colOff>123825</xdr:colOff>
      <xdr:row>30</xdr:row>
      <xdr:rowOff>120777</xdr:rowOff>
    </xdr:to>
    <xdr:sp macro="" textlink="">
      <xdr:nvSpPr>
        <xdr:cNvPr id="161" name="楕円 160"/>
        <xdr:cNvSpPr/>
      </xdr:nvSpPr>
      <xdr:spPr>
        <a:xfrm>
          <a:off x="11017885" y="5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69977</xdr:rowOff>
    </xdr:from>
    <xdr:to>
      <xdr:col>68</xdr:col>
      <xdr:colOff>73025</xdr:colOff>
      <xdr:row>30</xdr:row>
      <xdr:rowOff>109799</xdr:rowOff>
    </xdr:to>
    <xdr:cxnSp macro="">
      <xdr:nvCxnSpPr>
        <xdr:cNvPr id="162" name="直線コネクタ 161"/>
        <xdr:cNvCxnSpPr/>
      </xdr:nvCxnSpPr>
      <xdr:spPr>
        <a:xfrm>
          <a:off x="11068685" y="5853557"/>
          <a:ext cx="67056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115182</xdr:rowOff>
    </xdr:from>
    <xdr:to>
      <xdr:col>60</xdr:col>
      <xdr:colOff>123825</xdr:colOff>
      <xdr:row>30</xdr:row>
      <xdr:rowOff>45332</xdr:rowOff>
    </xdr:to>
    <xdr:sp macro="" textlink="">
      <xdr:nvSpPr>
        <xdr:cNvPr id="163" name="楕円 162"/>
        <xdr:cNvSpPr/>
      </xdr:nvSpPr>
      <xdr:spPr>
        <a:xfrm>
          <a:off x="10347325" y="5731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165982</xdr:rowOff>
    </xdr:from>
    <xdr:to>
      <xdr:col>64</xdr:col>
      <xdr:colOff>73025</xdr:colOff>
      <xdr:row>30</xdr:row>
      <xdr:rowOff>69977</xdr:rowOff>
    </xdr:to>
    <xdr:cxnSp macro="">
      <xdr:nvCxnSpPr>
        <xdr:cNvPr id="164" name="直線コネクタ 163"/>
        <xdr:cNvCxnSpPr/>
      </xdr:nvCxnSpPr>
      <xdr:spPr>
        <a:xfrm>
          <a:off x="10398125" y="5781922"/>
          <a:ext cx="67056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65" name="n_1aveValue債務償還比率"/>
        <xdr:cNvSpPr txBox="1"/>
      </xdr:nvSpPr>
      <xdr:spPr>
        <a:xfrm>
          <a:off x="12185092" y="598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66" name="n_2aveValue債務償還比率"/>
        <xdr:cNvSpPr txBox="1"/>
      </xdr:nvSpPr>
      <xdr:spPr>
        <a:xfrm>
          <a:off x="11527232" y="59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83548</xdr:rowOff>
    </xdr:from>
    <xdr:ext cx="469744" cy="259045"/>
    <xdr:sp macro="" textlink="">
      <xdr:nvSpPr>
        <xdr:cNvPr id="167" name="n_3aveValue債務償還比率"/>
        <xdr:cNvSpPr txBox="1"/>
      </xdr:nvSpPr>
      <xdr:spPr>
        <a:xfrm>
          <a:off x="10856672" y="603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105618</xdr:rowOff>
    </xdr:from>
    <xdr:ext cx="469744" cy="259045"/>
    <xdr:sp macro="" textlink="">
      <xdr:nvSpPr>
        <xdr:cNvPr id="168" name="n_4aveValue債務償還比率"/>
        <xdr:cNvSpPr txBox="1"/>
      </xdr:nvSpPr>
      <xdr:spPr>
        <a:xfrm>
          <a:off x="10186112" y="605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47586</xdr:rowOff>
    </xdr:from>
    <xdr:ext cx="469744" cy="259045"/>
    <xdr:sp macro="" textlink="">
      <xdr:nvSpPr>
        <xdr:cNvPr id="169" name="n_1mainValue債務償還比率"/>
        <xdr:cNvSpPr txBox="1"/>
      </xdr:nvSpPr>
      <xdr:spPr>
        <a:xfrm>
          <a:off x="12185092" y="549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5676</xdr:rowOff>
    </xdr:from>
    <xdr:ext cx="469744" cy="259045"/>
    <xdr:sp macro="" textlink="">
      <xdr:nvSpPr>
        <xdr:cNvPr id="170" name="n_2mainValue債務償還比率"/>
        <xdr:cNvSpPr txBox="1"/>
      </xdr:nvSpPr>
      <xdr:spPr>
        <a:xfrm>
          <a:off x="11527232" y="562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137304</xdr:rowOff>
    </xdr:from>
    <xdr:ext cx="469744" cy="259045"/>
    <xdr:sp macro="" textlink="">
      <xdr:nvSpPr>
        <xdr:cNvPr id="171" name="n_3mainValue債務償還比率"/>
        <xdr:cNvSpPr txBox="1"/>
      </xdr:nvSpPr>
      <xdr:spPr>
        <a:xfrm>
          <a:off x="10856672" y="558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61859</xdr:rowOff>
    </xdr:from>
    <xdr:ext cx="469744" cy="259045"/>
    <xdr:sp macro="" textlink="">
      <xdr:nvSpPr>
        <xdr:cNvPr id="172" name="n_4mainValue債務償還比率"/>
        <xdr:cNvSpPr txBox="1"/>
      </xdr:nvSpPr>
      <xdr:spPr>
        <a:xfrm>
          <a:off x="10186112" y="55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086225" y="5534842"/>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12496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020820" y="71154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124960" y="648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036060" y="650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312160" y="648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51460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739900" y="64430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31931</xdr:rowOff>
    </xdr:from>
    <xdr:to>
      <xdr:col>24</xdr:col>
      <xdr:colOff>114300</xdr:colOff>
      <xdr:row>37</xdr:row>
      <xdr:rowOff>133531</xdr:rowOff>
    </xdr:to>
    <xdr:sp macro="" textlink="">
      <xdr:nvSpPr>
        <xdr:cNvPr id="74" name="楕円 73"/>
        <xdr:cNvSpPr/>
      </xdr:nvSpPr>
      <xdr:spPr>
        <a:xfrm>
          <a:off x="403606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54808</xdr:rowOff>
    </xdr:from>
    <xdr:ext cx="405111" cy="259045"/>
    <xdr:sp macro="" textlink="">
      <xdr:nvSpPr>
        <xdr:cNvPr id="75" name="【道路】&#10;有形固定資産減価償却率該当値テキスト"/>
        <xdr:cNvSpPr txBox="1"/>
      </xdr:nvSpPr>
      <xdr:spPr>
        <a:xfrm>
          <a:off x="4124960" y="608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10704</xdr:rowOff>
    </xdr:from>
    <xdr:to>
      <xdr:col>20</xdr:col>
      <xdr:colOff>38100</xdr:colOff>
      <xdr:row>37</xdr:row>
      <xdr:rowOff>112304</xdr:rowOff>
    </xdr:to>
    <xdr:sp macro="" textlink="">
      <xdr:nvSpPr>
        <xdr:cNvPr id="76" name="楕円 75"/>
        <xdr:cNvSpPr/>
      </xdr:nvSpPr>
      <xdr:spPr>
        <a:xfrm>
          <a:off x="3312160" y="6213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61504</xdr:rowOff>
    </xdr:from>
    <xdr:to>
      <xdr:col>24</xdr:col>
      <xdr:colOff>63500</xdr:colOff>
      <xdr:row>37</xdr:row>
      <xdr:rowOff>82731</xdr:rowOff>
    </xdr:to>
    <xdr:cxnSp macro="">
      <xdr:nvCxnSpPr>
        <xdr:cNvPr id="77" name="直線コネクタ 76"/>
        <xdr:cNvCxnSpPr/>
      </xdr:nvCxnSpPr>
      <xdr:spPr>
        <a:xfrm>
          <a:off x="3355340" y="6264184"/>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164193</xdr:rowOff>
    </xdr:from>
    <xdr:to>
      <xdr:col>15</xdr:col>
      <xdr:colOff>101600</xdr:colOff>
      <xdr:row>37</xdr:row>
      <xdr:rowOff>94343</xdr:rowOff>
    </xdr:to>
    <xdr:sp macro="" textlink="">
      <xdr:nvSpPr>
        <xdr:cNvPr id="78" name="楕円 77"/>
        <xdr:cNvSpPr/>
      </xdr:nvSpPr>
      <xdr:spPr>
        <a:xfrm>
          <a:off x="2514600" y="6199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43543</xdr:rowOff>
    </xdr:from>
    <xdr:to>
      <xdr:col>19</xdr:col>
      <xdr:colOff>177800</xdr:colOff>
      <xdr:row>37</xdr:row>
      <xdr:rowOff>61504</xdr:rowOff>
    </xdr:to>
    <xdr:cxnSp macro="">
      <xdr:nvCxnSpPr>
        <xdr:cNvPr id="79" name="直線コネクタ 78"/>
        <xdr:cNvCxnSpPr/>
      </xdr:nvCxnSpPr>
      <xdr:spPr>
        <a:xfrm>
          <a:off x="2565400" y="6246223"/>
          <a:ext cx="78994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7399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43543</xdr:rowOff>
    </xdr:to>
    <xdr:cxnSp macro="">
      <xdr:nvCxnSpPr>
        <xdr:cNvPr id="81" name="直線コネクタ 80"/>
        <xdr:cNvCxnSpPr/>
      </xdr:nvCxnSpPr>
      <xdr:spPr>
        <a:xfrm>
          <a:off x="1790700" y="6224996"/>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125004</xdr:rowOff>
    </xdr:from>
    <xdr:to>
      <xdr:col>6</xdr:col>
      <xdr:colOff>38100</xdr:colOff>
      <xdr:row>37</xdr:row>
      <xdr:rowOff>55154</xdr:rowOff>
    </xdr:to>
    <xdr:sp macro="" textlink="">
      <xdr:nvSpPr>
        <xdr:cNvPr id="82" name="楕円 81"/>
        <xdr:cNvSpPr/>
      </xdr:nvSpPr>
      <xdr:spPr>
        <a:xfrm>
          <a:off x="965200" y="6160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4354</xdr:rowOff>
    </xdr:from>
    <xdr:to>
      <xdr:col>10</xdr:col>
      <xdr:colOff>114300</xdr:colOff>
      <xdr:row>37</xdr:row>
      <xdr:rowOff>22316</xdr:rowOff>
    </xdr:to>
    <xdr:cxnSp macro="">
      <xdr:nvCxnSpPr>
        <xdr:cNvPr id="83" name="直線コネクタ 82"/>
        <xdr:cNvCxnSpPr/>
      </xdr:nvCxnSpPr>
      <xdr:spPr>
        <a:xfrm>
          <a:off x="1008380" y="6207034"/>
          <a:ext cx="78232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17056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38570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611004" y="6535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128831</xdr:rowOff>
    </xdr:from>
    <xdr:ext cx="405111" cy="259045"/>
    <xdr:sp macro="" textlink="">
      <xdr:nvSpPr>
        <xdr:cNvPr id="88" name="n_1mainValue【道路】&#10;有形固定資産減価償却率"/>
        <xdr:cNvSpPr txBox="1"/>
      </xdr:nvSpPr>
      <xdr:spPr>
        <a:xfrm>
          <a:off x="317056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110870</xdr:rowOff>
    </xdr:from>
    <xdr:ext cx="405111" cy="259045"/>
    <xdr:sp macro="" textlink="">
      <xdr:nvSpPr>
        <xdr:cNvPr id="89" name="n_2mainValue【道路】&#10;有形固定資産減価償却率"/>
        <xdr:cNvSpPr txBox="1"/>
      </xdr:nvSpPr>
      <xdr:spPr>
        <a:xfrm>
          <a:off x="23857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道路】&#10;有形固定資産減価償却率"/>
        <xdr:cNvSpPr txBox="1"/>
      </xdr:nvSpPr>
      <xdr:spPr>
        <a:xfrm>
          <a:off x="16110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71681</xdr:rowOff>
    </xdr:from>
    <xdr:ext cx="405111" cy="259045"/>
    <xdr:sp macro="" textlink="">
      <xdr:nvSpPr>
        <xdr:cNvPr id="91" name="n_4mainValue【道路】&#10;有形固定資産減価償却率"/>
        <xdr:cNvSpPr txBox="1"/>
      </xdr:nvSpPr>
      <xdr:spPr>
        <a:xfrm>
          <a:off x="836304" y="59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9219565" y="5823204"/>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9258300" y="708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9154160" y="707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9258300" y="560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9154160" y="58232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xdr:cNvSpPr txBox="1"/>
      </xdr:nvSpPr>
      <xdr:spPr>
        <a:xfrm>
          <a:off x="9258300" y="6607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9192260" y="67518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8445500" y="67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7670800" y="67596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6873240" y="671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098540" y="671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77368</xdr:rowOff>
    </xdr:from>
    <xdr:to>
      <xdr:col>55</xdr:col>
      <xdr:colOff>50800</xdr:colOff>
      <xdr:row>41</xdr:row>
      <xdr:rowOff>7518</xdr:rowOff>
    </xdr:to>
    <xdr:sp macro="" textlink="">
      <xdr:nvSpPr>
        <xdr:cNvPr id="131" name="楕円 130"/>
        <xdr:cNvSpPr/>
      </xdr:nvSpPr>
      <xdr:spPr>
        <a:xfrm>
          <a:off x="9192260" y="6782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55795</xdr:rowOff>
    </xdr:from>
    <xdr:ext cx="469744" cy="259045"/>
    <xdr:sp macro="" textlink="">
      <xdr:nvSpPr>
        <xdr:cNvPr id="132" name="【道路】&#10;一人当たり延長該当値テキスト"/>
        <xdr:cNvSpPr txBox="1"/>
      </xdr:nvSpPr>
      <xdr:spPr>
        <a:xfrm>
          <a:off x="9258300" y="67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77674</xdr:rowOff>
    </xdr:from>
    <xdr:to>
      <xdr:col>50</xdr:col>
      <xdr:colOff>165100</xdr:colOff>
      <xdr:row>41</xdr:row>
      <xdr:rowOff>7824</xdr:rowOff>
    </xdr:to>
    <xdr:sp macro="" textlink="">
      <xdr:nvSpPr>
        <xdr:cNvPr id="133" name="楕円 132"/>
        <xdr:cNvSpPr/>
      </xdr:nvSpPr>
      <xdr:spPr>
        <a:xfrm>
          <a:off x="8445500" y="6783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128168</xdr:rowOff>
    </xdr:from>
    <xdr:to>
      <xdr:col>55</xdr:col>
      <xdr:colOff>0</xdr:colOff>
      <xdr:row>40</xdr:row>
      <xdr:rowOff>128474</xdr:rowOff>
    </xdr:to>
    <xdr:cxnSp macro="">
      <xdr:nvCxnSpPr>
        <xdr:cNvPr id="134" name="直線コネクタ 133"/>
        <xdr:cNvCxnSpPr/>
      </xdr:nvCxnSpPr>
      <xdr:spPr>
        <a:xfrm flipV="1">
          <a:off x="8496300" y="6833768"/>
          <a:ext cx="7239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76492</xdr:rowOff>
    </xdr:from>
    <xdr:to>
      <xdr:col>46</xdr:col>
      <xdr:colOff>38100</xdr:colOff>
      <xdr:row>41</xdr:row>
      <xdr:rowOff>6642</xdr:rowOff>
    </xdr:to>
    <xdr:sp macro="" textlink="">
      <xdr:nvSpPr>
        <xdr:cNvPr id="135" name="楕円 134"/>
        <xdr:cNvSpPr/>
      </xdr:nvSpPr>
      <xdr:spPr>
        <a:xfrm>
          <a:off x="7670800" y="6782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127292</xdr:rowOff>
    </xdr:from>
    <xdr:to>
      <xdr:col>50</xdr:col>
      <xdr:colOff>114300</xdr:colOff>
      <xdr:row>40</xdr:row>
      <xdr:rowOff>128474</xdr:rowOff>
    </xdr:to>
    <xdr:cxnSp macro="">
      <xdr:nvCxnSpPr>
        <xdr:cNvPr id="136" name="直線コネクタ 135"/>
        <xdr:cNvCxnSpPr/>
      </xdr:nvCxnSpPr>
      <xdr:spPr>
        <a:xfrm>
          <a:off x="7713980" y="6832892"/>
          <a:ext cx="78232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75235</xdr:rowOff>
    </xdr:from>
    <xdr:to>
      <xdr:col>41</xdr:col>
      <xdr:colOff>101600</xdr:colOff>
      <xdr:row>41</xdr:row>
      <xdr:rowOff>5385</xdr:rowOff>
    </xdr:to>
    <xdr:sp macro="" textlink="">
      <xdr:nvSpPr>
        <xdr:cNvPr id="137" name="楕円 136"/>
        <xdr:cNvSpPr/>
      </xdr:nvSpPr>
      <xdr:spPr>
        <a:xfrm>
          <a:off x="6873240" y="6780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126035</xdr:rowOff>
    </xdr:from>
    <xdr:to>
      <xdr:col>45</xdr:col>
      <xdr:colOff>177800</xdr:colOff>
      <xdr:row>40</xdr:row>
      <xdr:rowOff>127292</xdr:rowOff>
    </xdr:to>
    <xdr:cxnSp macro="">
      <xdr:nvCxnSpPr>
        <xdr:cNvPr id="138" name="直線コネクタ 137"/>
        <xdr:cNvCxnSpPr/>
      </xdr:nvCxnSpPr>
      <xdr:spPr>
        <a:xfrm>
          <a:off x="6924040" y="6831635"/>
          <a:ext cx="78994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73406</xdr:rowOff>
    </xdr:from>
    <xdr:to>
      <xdr:col>36</xdr:col>
      <xdr:colOff>165100</xdr:colOff>
      <xdr:row>41</xdr:row>
      <xdr:rowOff>3556</xdr:rowOff>
    </xdr:to>
    <xdr:sp macro="" textlink="">
      <xdr:nvSpPr>
        <xdr:cNvPr id="139" name="楕円 138"/>
        <xdr:cNvSpPr/>
      </xdr:nvSpPr>
      <xdr:spPr>
        <a:xfrm>
          <a:off x="6098540" y="6779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124206</xdr:rowOff>
    </xdr:from>
    <xdr:to>
      <xdr:col>41</xdr:col>
      <xdr:colOff>50800</xdr:colOff>
      <xdr:row>40</xdr:row>
      <xdr:rowOff>126035</xdr:rowOff>
    </xdr:to>
    <xdr:cxnSp macro="">
      <xdr:nvCxnSpPr>
        <xdr:cNvPr id="140" name="直線コネクタ 139"/>
        <xdr:cNvCxnSpPr/>
      </xdr:nvCxnSpPr>
      <xdr:spPr>
        <a:xfrm>
          <a:off x="6149340" y="6829806"/>
          <a:ext cx="7747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xdr:cNvSpPr txBox="1"/>
      </xdr:nvSpPr>
      <xdr:spPr>
        <a:xfrm>
          <a:off x="8271587" y="65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xdr:cNvSpPr txBox="1"/>
      </xdr:nvSpPr>
      <xdr:spPr>
        <a:xfrm>
          <a:off x="7509587" y="653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xdr:cNvSpPr txBox="1"/>
      </xdr:nvSpPr>
      <xdr:spPr>
        <a:xfrm>
          <a:off x="67120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xdr:cNvSpPr txBox="1"/>
      </xdr:nvSpPr>
      <xdr:spPr>
        <a:xfrm>
          <a:off x="5937327" y="64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170401</xdr:rowOff>
    </xdr:from>
    <xdr:ext cx="469744" cy="259045"/>
    <xdr:sp macro="" textlink="">
      <xdr:nvSpPr>
        <xdr:cNvPr id="145" name="n_1mainValue【道路】&#10;一人当たり延長"/>
        <xdr:cNvSpPr txBox="1"/>
      </xdr:nvSpPr>
      <xdr:spPr>
        <a:xfrm>
          <a:off x="8271587" y="687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169219</xdr:rowOff>
    </xdr:from>
    <xdr:ext cx="469744" cy="259045"/>
    <xdr:sp macro="" textlink="">
      <xdr:nvSpPr>
        <xdr:cNvPr id="146" name="n_2mainValue【道路】&#10;一人当たり延長"/>
        <xdr:cNvSpPr txBox="1"/>
      </xdr:nvSpPr>
      <xdr:spPr>
        <a:xfrm>
          <a:off x="7509587" y="68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167962</xdr:rowOff>
    </xdr:from>
    <xdr:ext cx="469744" cy="259045"/>
    <xdr:sp macro="" textlink="">
      <xdr:nvSpPr>
        <xdr:cNvPr id="147" name="n_3mainValue【道路】&#10;一人当たり延長"/>
        <xdr:cNvSpPr txBox="1"/>
      </xdr:nvSpPr>
      <xdr:spPr>
        <a:xfrm>
          <a:off x="6712027" y="687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166133</xdr:rowOff>
    </xdr:from>
    <xdr:ext cx="469744" cy="259045"/>
    <xdr:sp macro="" textlink="">
      <xdr:nvSpPr>
        <xdr:cNvPr id="148" name="n_4mainValue【道路】&#10;一人当たり延長"/>
        <xdr:cNvSpPr txBox="1"/>
      </xdr:nvSpPr>
      <xdr:spPr>
        <a:xfrm>
          <a:off x="5937327" y="687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086225" y="9430294"/>
          <a:ext cx="0" cy="1215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124960" y="10650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020820" y="10646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124960" y="921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020820" y="9430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124960" y="10035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31216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5146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7399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965200" y="100810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90" name="楕円 189"/>
        <xdr:cNvSpPr/>
      </xdr:nvSpPr>
      <xdr:spPr>
        <a:xfrm>
          <a:off x="403606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91" name="【橋りょう・トンネル】&#10;有形固定資産減価償却率該当値テキスト"/>
        <xdr:cNvSpPr txBox="1"/>
      </xdr:nvSpPr>
      <xdr:spPr>
        <a:xfrm>
          <a:off x="412496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92" name="楕円 191"/>
        <xdr:cNvSpPr/>
      </xdr:nvSpPr>
      <xdr:spPr>
        <a:xfrm>
          <a:off x="331216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14696</xdr:rowOff>
    </xdr:to>
    <xdr:cxnSp macro="">
      <xdr:nvCxnSpPr>
        <xdr:cNvPr id="193" name="直線コネクタ 192"/>
        <xdr:cNvCxnSpPr/>
      </xdr:nvCxnSpPr>
      <xdr:spPr>
        <a:xfrm>
          <a:off x="3355340" y="10226040"/>
          <a:ext cx="7315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4" name="楕円 193"/>
        <xdr:cNvSpPr/>
      </xdr:nvSpPr>
      <xdr:spPr>
        <a:xfrm>
          <a:off x="2514600" y="101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0</xdr:rowOff>
    </xdr:to>
    <xdr:cxnSp macro="">
      <xdr:nvCxnSpPr>
        <xdr:cNvPr id="195" name="直線コネクタ 194"/>
        <xdr:cNvCxnSpPr/>
      </xdr:nvCxnSpPr>
      <xdr:spPr>
        <a:xfrm>
          <a:off x="2565400" y="10215154"/>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6" name="楕円 195"/>
        <xdr:cNvSpPr/>
      </xdr:nvSpPr>
      <xdr:spPr>
        <a:xfrm>
          <a:off x="1739900" y="102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53884</xdr:rowOff>
    </xdr:to>
    <xdr:cxnSp macro="">
      <xdr:nvCxnSpPr>
        <xdr:cNvPr id="197" name="直線コネクタ 196"/>
        <xdr:cNvCxnSpPr/>
      </xdr:nvCxnSpPr>
      <xdr:spPr>
        <a:xfrm flipV="1">
          <a:off x="1790700" y="10215154"/>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8" name="楕円 197"/>
        <xdr:cNvSpPr/>
      </xdr:nvSpPr>
      <xdr:spPr>
        <a:xfrm>
          <a:off x="965200" y="10201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53884</xdr:rowOff>
    </xdr:to>
    <xdr:cxnSp macro="">
      <xdr:nvCxnSpPr>
        <xdr:cNvPr id="199" name="直線コネクタ 198"/>
        <xdr:cNvCxnSpPr/>
      </xdr:nvCxnSpPr>
      <xdr:spPr>
        <a:xfrm>
          <a:off x="1008380" y="10248900"/>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17056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38570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611004" y="987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836304" y="986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4" name="n_1mainValue【橋りょう・トンネル】&#10;有形固定資産減価償却率"/>
        <xdr:cNvSpPr txBox="1"/>
      </xdr:nvSpPr>
      <xdr:spPr>
        <a:xfrm>
          <a:off x="317056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5" name="n_2mainValue【橋りょう・トンネル】&#10;有形固定資産減価償却率"/>
        <xdr:cNvSpPr txBox="1"/>
      </xdr:nvSpPr>
      <xdr:spPr>
        <a:xfrm>
          <a:off x="23857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6" name="n_3mainValue【橋りょう・トンネル】&#10;有形固定資産減価償却率"/>
        <xdr:cNvSpPr txBox="1"/>
      </xdr:nvSpPr>
      <xdr:spPr>
        <a:xfrm>
          <a:off x="1611004"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7" name="n_4mainValue【橋りょう・トンネル】&#10;有形固定資産減価償却率"/>
        <xdr:cNvSpPr txBox="1"/>
      </xdr:nvSpPr>
      <xdr:spPr>
        <a:xfrm>
          <a:off x="83630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9219565" y="9453745"/>
          <a:ext cx="0" cy="1345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9258300" y="108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9154160" y="10799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9258300" y="92327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9154160" y="9453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9258300" y="1047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9192260" y="106207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8445500" y="1062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7670800" y="10622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6873240" y="1062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098540" y="1062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69124</xdr:rowOff>
    </xdr:from>
    <xdr:to>
      <xdr:col>55</xdr:col>
      <xdr:colOff>50800</xdr:colOff>
      <xdr:row>63</xdr:row>
      <xdr:rowOff>170724</xdr:rowOff>
    </xdr:to>
    <xdr:sp macro="" textlink="">
      <xdr:nvSpPr>
        <xdr:cNvPr id="247" name="楕円 246"/>
        <xdr:cNvSpPr/>
      </xdr:nvSpPr>
      <xdr:spPr>
        <a:xfrm>
          <a:off x="9192260" y="106304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37811</xdr:rowOff>
    </xdr:from>
    <xdr:ext cx="599010" cy="259045"/>
    <xdr:sp macro="" textlink="">
      <xdr:nvSpPr>
        <xdr:cNvPr id="248" name="【橋りょう・トンネル】&#10;一人当たり有形固定資産（償却資産）額該当値テキスト"/>
        <xdr:cNvSpPr txBox="1"/>
      </xdr:nvSpPr>
      <xdr:spPr>
        <a:xfrm>
          <a:off x="9258300" y="1059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70270</xdr:rowOff>
    </xdr:from>
    <xdr:to>
      <xdr:col>50</xdr:col>
      <xdr:colOff>165100</xdr:colOff>
      <xdr:row>64</xdr:row>
      <xdr:rowOff>420</xdr:rowOff>
    </xdr:to>
    <xdr:sp macro="" textlink="">
      <xdr:nvSpPr>
        <xdr:cNvPr id="249" name="楕円 248"/>
        <xdr:cNvSpPr/>
      </xdr:nvSpPr>
      <xdr:spPr>
        <a:xfrm>
          <a:off x="8445500" y="10631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119924</xdr:rowOff>
    </xdr:from>
    <xdr:to>
      <xdr:col>55</xdr:col>
      <xdr:colOff>0</xdr:colOff>
      <xdr:row>63</xdr:row>
      <xdr:rowOff>121070</xdr:rowOff>
    </xdr:to>
    <xdr:cxnSp macro="">
      <xdr:nvCxnSpPr>
        <xdr:cNvPr id="250" name="直線コネクタ 249"/>
        <xdr:cNvCxnSpPr/>
      </xdr:nvCxnSpPr>
      <xdr:spPr>
        <a:xfrm flipV="1">
          <a:off x="8496300" y="10681244"/>
          <a:ext cx="7239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70210</xdr:rowOff>
    </xdr:from>
    <xdr:to>
      <xdr:col>46</xdr:col>
      <xdr:colOff>38100</xdr:colOff>
      <xdr:row>64</xdr:row>
      <xdr:rowOff>360</xdr:rowOff>
    </xdr:to>
    <xdr:sp macro="" textlink="">
      <xdr:nvSpPr>
        <xdr:cNvPr id="251" name="楕円 250"/>
        <xdr:cNvSpPr/>
      </xdr:nvSpPr>
      <xdr:spPr>
        <a:xfrm>
          <a:off x="7670800" y="106315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121010</xdr:rowOff>
    </xdr:from>
    <xdr:to>
      <xdr:col>50</xdr:col>
      <xdr:colOff>114300</xdr:colOff>
      <xdr:row>63</xdr:row>
      <xdr:rowOff>121070</xdr:rowOff>
    </xdr:to>
    <xdr:cxnSp macro="">
      <xdr:nvCxnSpPr>
        <xdr:cNvPr id="252" name="直線コネクタ 251"/>
        <xdr:cNvCxnSpPr/>
      </xdr:nvCxnSpPr>
      <xdr:spPr>
        <a:xfrm>
          <a:off x="7713980" y="10682330"/>
          <a:ext cx="78232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80960</xdr:rowOff>
    </xdr:from>
    <xdr:to>
      <xdr:col>41</xdr:col>
      <xdr:colOff>101600</xdr:colOff>
      <xdr:row>64</xdr:row>
      <xdr:rowOff>11110</xdr:rowOff>
    </xdr:to>
    <xdr:sp macro="" textlink="">
      <xdr:nvSpPr>
        <xdr:cNvPr id="253" name="楕円 252"/>
        <xdr:cNvSpPr/>
      </xdr:nvSpPr>
      <xdr:spPr>
        <a:xfrm>
          <a:off x="6873240" y="10642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121010</xdr:rowOff>
    </xdr:from>
    <xdr:to>
      <xdr:col>45</xdr:col>
      <xdr:colOff>177800</xdr:colOff>
      <xdr:row>63</xdr:row>
      <xdr:rowOff>131760</xdr:rowOff>
    </xdr:to>
    <xdr:cxnSp macro="">
      <xdr:nvCxnSpPr>
        <xdr:cNvPr id="254" name="直線コネクタ 253"/>
        <xdr:cNvCxnSpPr/>
      </xdr:nvCxnSpPr>
      <xdr:spPr>
        <a:xfrm flipV="1">
          <a:off x="6924040" y="10682330"/>
          <a:ext cx="78994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79849</xdr:rowOff>
    </xdr:from>
    <xdr:to>
      <xdr:col>36</xdr:col>
      <xdr:colOff>165100</xdr:colOff>
      <xdr:row>64</xdr:row>
      <xdr:rowOff>9999</xdr:rowOff>
    </xdr:to>
    <xdr:sp macro="" textlink="">
      <xdr:nvSpPr>
        <xdr:cNvPr id="255" name="楕円 254"/>
        <xdr:cNvSpPr/>
      </xdr:nvSpPr>
      <xdr:spPr>
        <a:xfrm>
          <a:off x="6098540" y="10641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130649</xdr:rowOff>
    </xdr:from>
    <xdr:to>
      <xdr:col>41</xdr:col>
      <xdr:colOff>50800</xdr:colOff>
      <xdr:row>63</xdr:row>
      <xdr:rowOff>131760</xdr:rowOff>
    </xdr:to>
    <xdr:cxnSp macro="">
      <xdr:nvCxnSpPr>
        <xdr:cNvPr id="256" name="直線コネクタ 255"/>
        <xdr:cNvCxnSpPr/>
      </xdr:nvCxnSpPr>
      <xdr:spPr>
        <a:xfrm>
          <a:off x="6149340" y="10691969"/>
          <a:ext cx="7747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8214575" y="1040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7444955" y="1040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6670255" y="1040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587269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162997</xdr:rowOff>
    </xdr:from>
    <xdr:ext cx="534377" cy="259045"/>
    <xdr:sp macro="" textlink="">
      <xdr:nvSpPr>
        <xdr:cNvPr id="261" name="n_1mainValue【橋りょう・トンネル】&#10;一人当たり有形固定資産（償却資産）額"/>
        <xdr:cNvSpPr txBox="1"/>
      </xdr:nvSpPr>
      <xdr:spPr>
        <a:xfrm>
          <a:off x="8239271" y="1072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162937</xdr:rowOff>
    </xdr:from>
    <xdr:ext cx="534377" cy="259045"/>
    <xdr:sp macro="" textlink="">
      <xdr:nvSpPr>
        <xdr:cNvPr id="262" name="n_2mainValue【橋りょう・トンネル】&#10;一人当たり有形固定資産（償却資産）額"/>
        <xdr:cNvSpPr txBox="1"/>
      </xdr:nvSpPr>
      <xdr:spPr>
        <a:xfrm>
          <a:off x="7477271" y="107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2237</xdr:rowOff>
    </xdr:from>
    <xdr:ext cx="534377" cy="259045"/>
    <xdr:sp macro="" textlink="">
      <xdr:nvSpPr>
        <xdr:cNvPr id="263" name="n_3mainValue【橋りょう・トンネル】&#10;一人当たり有形固定資産（償却資産）額"/>
        <xdr:cNvSpPr txBox="1"/>
      </xdr:nvSpPr>
      <xdr:spPr>
        <a:xfrm>
          <a:off x="6702571" y="107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1126</xdr:rowOff>
    </xdr:from>
    <xdr:ext cx="534377" cy="259045"/>
    <xdr:sp macro="" textlink="">
      <xdr:nvSpPr>
        <xdr:cNvPr id="264" name="n_4mainValue【橋りょう・トンネル】&#10;一人当たり有形固定資産（償却資産）額"/>
        <xdr:cNvSpPr txBox="1"/>
      </xdr:nvSpPr>
      <xdr:spPr>
        <a:xfrm>
          <a:off x="5905011" y="107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086225" y="1307782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124960" y="1286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020820" y="1307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124960" y="136423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036060" y="1378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51460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739900" y="1375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965200" y="137356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305" name="楕円 304"/>
        <xdr:cNvSpPr/>
      </xdr:nvSpPr>
      <xdr:spPr>
        <a:xfrm>
          <a:off x="403606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41927</xdr:rowOff>
    </xdr:from>
    <xdr:ext cx="405111" cy="259045"/>
    <xdr:sp macro="" textlink="">
      <xdr:nvSpPr>
        <xdr:cNvPr id="306" name="【公営住宅】&#10;有形固定資産減価償却率該当値テキスト"/>
        <xdr:cNvSpPr txBox="1"/>
      </xdr:nvSpPr>
      <xdr:spPr>
        <a:xfrm>
          <a:off x="4124960"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52070</xdr:rowOff>
    </xdr:from>
    <xdr:to>
      <xdr:col>20</xdr:col>
      <xdr:colOff>38100</xdr:colOff>
      <xdr:row>82</xdr:row>
      <xdr:rowOff>153670</xdr:rowOff>
    </xdr:to>
    <xdr:sp macro="" textlink="">
      <xdr:nvSpPr>
        <xdr:cNvPr id="307" name="楕円 306"/>
        <xdr:cNvSpPr/>
      </xdr:nvSpPr>
      <xdr:spPr>
        <a:xfrm>
          <a:off x="3312160" y="1379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114300</xdr:rowOff>
    </xdr:to>
    <xdr:cxnSp macro="">
      <xdr:nvCxnSpPr>
        <xdr:cNvPr id="308" name="直線コネクタ 307"/>
        <xdr:cNvCxnSpPr/>
      </xdr:nvCxnSpPr>
      <xdr:spPr>
        <a:xfrm>
          <a:off x="3355340" y="1384935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09" name="楕円 308"/>
        <xdr:cNvSpPr/>
      </xdr:nvSpPr>
      <xdr:spPr>
        <a:xfrm>
          <a:off x="25146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102870</xdr:rowOff>
    </xdr:to>
    <xdr:cxnSp macro="">
      <xdr:nvCxnSpPr>
        <xdr:cNvPr id="310" name="直線コネクタ 309"/>
        <xdr:cNvCxnSpPr/>
      </xdr:nvCxnSpPr>
      <xdr:spPr>
        <a:xfrm>
          <a:off x="2565400" y="13822680"/>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107950</xdr:rowOff>
    </xdr:to>
    <xdr:sp macro="" textlink="">
      <xdr:nvSpPr>
        <xdr:cNvPr id="311" name="楕円 310"/>
        <xdr:cNvSpPr/>
      </xdr:nvSpPr>
      <xdr:spPr>
        <a:xfrm>
          <a:off x="17399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76200</xdr:rowOff>
    </xdr:to>
    <xdr:cxnSp macro="">
      <xdr:nvCxnSpPr>
        <xdr:cNvPr id="312" name="直線コネクタ 311"/>
        <xdr:cNvCxnSpPr/>
      </xdr:nvCxnSpPr>
      <xdr:spPr>
        <a:xfrm>
          <a:off x="1790700" y="138036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313" name="楕円 312"/>
        <xdr:cNvSpPr/>
      </xdr:nvSpPr>
      <xdr:spPr>
        <a:xfrm>
          <a:off x="965200" y="137280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57150</xdr:rowOff>
    </xdr:to>
    <xdr:cxnSp macro="">
      <xdr:nvCxnSpPr>
        <xdr:cNvPr id="314" name="直線コネクタ 313"/>
        <xdr:cNvCxnSpPr/>
      </xdr:nvCxnSpPr>
      <xdr:spPr>
        <a:xfrm>
          <a:off x="1008380" y="1377505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17056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38570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xdr:cNvSpPr txBox="1"/>
      </xdr:nvSpPr>
      <xdr:spPr>
        <a:xfrm>
          <a:off x="1611004" y="1384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xdr:cNvSpPr txBox="1"/>
      </xdr:nvSpPr>
      <xdr:spPr>
        <a:xfrm>
          <a:off x="836304" y="1382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144797</xdr:rowOff>
    </xdr:from>
    <xdr:ext cx="405111" cy="259045"/>
    <xdr:sp macro="" textlink="">
      <xdr:nvSpPr>
        <xdr:cNvPr id="319" name="n_1mainValue【公営住宅】&#10;有形固定資産減価償却率"/>
        <xdr:cNvSpPr txBox="1"/>
      </xdr:nvSpPr>
      <xdr:spPr>
        <a:xfrm>
          <a:off x="3170564"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118127</xdr:rowOff>
    </xdr:from>
    <xdr:ext cx="405111" cy="259045"/>
    <xdr:sp macro="" textlink="">
      <xdr:nvSpPr>
        <xdr:cNvPr id="320" name="n_2mainValue【公営住宅】&#10;有形固定資産減価償却率"/>
        <xdr:cNvSpPr txBox="1"/>
      </xdr:nvSpPr>
      <xdr:spPr>
        <a:xfrm>
          <a:off x="238570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21" name="n_3mainValue【公営住宅】&#10;有形固定資産減価償却率"/>
        <xdr:cNvSpPr txBox="1"/>
      </xdr:nvSpPr>
      <xdr:spPr>
        <a:xfrm>
          <a:off x="16110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22" name="n_4mainValue【公営住宅】&#10;有形固定資産減価償却率"/>
        <xdr:cNvSpPr txBox="1"/>
      </xdr:nvSpPr>
      <xdr:spPr>
        <a:xfrm>
          <a:off x="83630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9219565" y="13243941"/>
          <a:ext cx="0" cy="128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9258300" y="130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9154160" y="13243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xdr:cNvSpPr txBox="1"/>
      </xdr:nvSpPr>
      <xdr:spPr>
        <a:xfrm>
          <a:off x="9258300" y="1414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9192260" y="142866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8445500" y="1429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7670800" y="142915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687324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098540" y="1429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106553</xdr:rowOff>
    </xdr:from>
    <xdr:to>
      <xdr:col>55</xdr:col>
      <xdr:colOff>50800</xdr:colOff>
      <xdr:row>86</xdr:row>
      <xdr:rowOff>36703</xdr:rowOff>
    </xdr:to>
    <xdr:sp macro="" textlink="">
      <xdr:nvSpPr>
        <xdr:cNvPr id="362" name="楕円 361"/>
        <xdr:cNvSpPr/>
      </xdr:nvSpPr>
      <xdr:spPr>
        <a:xfrm>
          <a:off x="9192260" y="143559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84980</xdr:rowOff>
    </xdr:from>
    <xdr:ext cx="469744" cy="259045"/>
    <xdr:sp macro="" textlink="">
      <xdr:nvSpPr>
        <xdr:cNvPr id="363" name="【公営住宅】&#10;一人当たり面積該当値テキスト"/>
        <xdr:cNvSpPr txBox="1"/>
      </xdr:nvSpPr>
      <xdr:spPr>
        <a:xfrm>
          <a:off x="9258300" y="1433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106553</xdr:rowOff>
    </xdr:from>
    <xdr:to>
      <xdr:col>50</xdr:col>
      <xdr:colOff>165100</xdr:colOff>
      <xdr:row>86</xdr:row>
      <xdr:rowOff>36703</xdr:rowOff>
    </xdr:to>
    <xdr:sp macro="" textlink="">
      <xdr:nvSpPr>
        <xdr:cNvPr id="364" name="楕円 363"/>
        <xdr:cNvSpPr/>
      </xdr:nvSpPr>
      <xdr:spPr>
        <a:xfrm>
          <a:off x="8445500" y="143559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157353</xdr:rowOff>
    </xdr:from>
    <xdr:to>
      <xdr:col>55</xdr:col>
      <xdr:colOff>0</xdr:colOff>
      <xdr:row>85</xdr:row>
      <xdr:rowOff>157353</xdr:rowOff>
    </xdr:to>
    <xdr:cxnSp macro="">
      <xdr:nvCxnSpPr>
        <xdr:cNvPr id="365" name="直線コネクタ 364"/>
        <xdr:cNvCxnSpPr/>
      </xdr:nvCxnSpPr>
      <xdr:spPr>
        <a:xfrm>
          <a:off x="8496300" y="1440675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105411</xdr:rowOff>
    </xdr:from>
    <xdr:to>
      <xdr:col>46</xdr:col>
      <xdr:colOff>38100</xdr:colOff>
      <xdr:row>86</xdr:row>
      <xdr:rowOff>35561</xdr:rowOff>
    </xdr:to>
    <xdr:sp macro="" textlink="">
      <xdr:nvSpPr>
        <xdr:cNvPr id="366" name="楕円 365"/>
        <xdr:cNvSpPr/>
      </xdr:nvSpPr>
      <xdr:spPr>
        <a:xfrm>
          <a:off x="7670800" y="143548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156211</xdr:rowOff>
    </xdr:from>
    <xdr:to>
      <xdr:col>50</xdr:col>
      <xdr:colOff>114300</xdr:colOff>
      <xdr:row>85</xdr:row>
      <xdr:rowOff>157353</xdr:rowOff>
    </xdr:to>
    <xdr:cxnSp macro="">
      <xdr:nvCxnSpPr>
        <xdr:cNvPr id="367" name="直線コネクタ 366"/>
        <xdr:cNvCxnSpPr/>
      </xdr:nvCxnSpPr>
      <xdr:spPr>
        <a:xfrm>
          <a:off x="7713980" y="14405611"/>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104648</xdr:rowOff>
    </xdr:from>
    <xdr:to>
      <xdr:col>41</xdr:col>
      <xdr:colOff>101600</xdr:colOff>
      <xdr:row>86</xdr:row>
      <xdr:rowOff>34798</xdr:rowOff>
    </xdr:to>
    <xdr:sp macro="" textlink="">
      <xdr:nvSpPr>
        <xdr:cNvPr id="368" name="楕円 367"/>
        <xdr:cNvSpPr/>
      </xdr:nvSpPr>
      <xdr:spPr>
        <a:xfrm>
          <a:off x="6873240" y="14354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155448</xdr:rowOff>
    </xdr:from>
    <xdr:to>
      <xdr:col>45</xdr:col>
      <xdr:colOff>177800</xdr:colOff>
      <xdr:row>85</xdr:row>
      <xdr:rowOff>156211</xdr:rowOff>
    </xdr:to>
    <xdr:cxnSp macro="">
      <xdr:nvCxnSpPr>
        <xdr:cNvPr id="369" name="直線コネクタ 368"/>
        <xdr:cNvCxnSpPr/>
      </xdr:nvCxnSpPr>
      <xdr:spPr>
        <a:xfrm>
          <a:off x="6924040" y="14404848"/>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104267</xdr:rowOff>
    </xdr:from>
    <xdr:to>
      <xdr:col>36</xdr:col>
      <xdr:colOff>165100</xdr:colOff>
      <xdr:row>86</xdr:row>
      <xdr:rowOff>34417</xdr:rowOff>
    </xdr:to>
    <xdr:sp macro="" textlink="">
      <xdr:nvSpPr>
        <xdr:cNvPr id="370" name="楕円 369"/>
        <xdr:cNvSpPr/>
      </xdr:nvSpPr>
      <xdr:spPr>
        <a:xfrm>
          <a:off x="6098540" y="143536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155067</xdr:rowOff>
    </xdr:from>
    <xdr:to>
      <xdr:col>41</xdr:col>
      <xdr:colOff>50800</xdr:colOff>
      <xdr:row>85</xdr:row>
      <xdr:rowOff>155448</xdr:rowOff>
    </xdr:to>
    <xdr:cxnSp macro="">
      <xdr:nvCxnSpPr>
        <xdr:cNvPr id="371" name="直線コネクタ 370"/>
        <xdr:cNvCxnSpPr/>
      </xdr:nvCxnSpPr>
      <xdr:spPr>
        <a:xfrm>
          <a:off x="6149340" y="14404467"/>
          <a:ext cx="7747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xdr:cNvSpPr txBox="1"/>
      </xdr:nvSpPr>
      <xdr:spPr>
        <a:xfrm>
          <a:off x="8271587" y="1407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xdr:cNvSpPr txBox="1"/>
      </xdr:nvSpPr>
      <xdr:spPr>
        <a:xfrm>
          <a:off x="7509587" y="1407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xdr:cNvSpPr txBox="1"/>
      </xdr:nvSpPr>
      <xdr:spPr>
        <a:xfrm>
          <a:off x="67120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xdr:cNvSpPr txBox="1"/>
      </xdr:nvSpPr>
      <xdr:spPr>
        <a:xfrm>
          <a:off x="59373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27830</xdr:rowOff>
    </xdr:from>
    <xdr:ext cx="469744" cy="259045"/>
    <xdr:sp macro="" textlink="">
      <xdr:nvSpPr>
        <xdr:cNvPr id="376" name="n_1mainValue【公営住宅】&#10;一人当たり面積"/>
        <xdr:cNvSpPr txBox="1"/>
      </xdr:nvSpPr>
      <xdr:spPr>
        <a:xfrm>
          <a:off x="8271587" y="144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377" name="n_2mainValue【公営住宅】&#10;一人当たり面積"/>
        <xdr:cNvSpPr txBox="1"/>
      </xdr:nvSpPr>
      <xdr:spPr>
        <a:xfrm>
          <a:off x="7509587" y="144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25925</xdr:rowOff>
    </xdr:from>
    <xdr:ext cx="469744" cy="259045"/>
    <xdr:sp macro="" textlink="">
      <xdr:nvSpPr>
        <xdr:cNvPr id="378" name="n_3mainValue【公営住宅】&#10;一人当たり面積"/>
        <xdr:cNvSpPr txBox="1"/>
      </xdr:nvSpPr>
      <xdr:spPr>
        <a:xfrm>
          <a:off x="6712027" y="144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25544</xdr:rowOff>
    </xdr:from>
    <xdr:ext cx="469744" cy="259045"/>
    <xdr:sp macro="" textlink="">
      <xdr:nvSpPr>
        <xdr:cNvPr id="379" name="n_4mainValue【公営住宅】&#10;一人当たり面積"/>
        <xdr:cNvSpPr txBox="1"/>
      </xdr:nvSpPr>
      <xdr:spPr>
        <a:xfrm>
          <a:off x="5937327" y="144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xdr:cNvCxnSpPr/>
      </xdr:nvCxnSpPr>
      <xdr:spPr>
        <a:xfrm flipV="1">
          <a:off x="14375764" y="5731873"/>
          <a:ext cx="0" cy="137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xdr:cNvSpPr txBox="1"/>
      </xdr:nvSpPr>
      <xdr:spPr>
        <a:xfrm>
          <a:off x="14414500" y="710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xdr:cNvCxnSpPr/>
      </xdr:nvCxnSpPr>
      <xdr:spPr>
        <a:xfrm>
          <a:off x="14287500" y="710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xdr:cNvSpPr txBox="1"/>
      </xdr:nvSpPr>
      <xdr:spPr>
        <a:xfrm>
          <a:off x="14414500" y="5514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xdr:cNvCxnSpPr/>
      </xdr:nvCxnSpPr>
      <xdr:spPr>
        <a:xfrm>
          <a:off x="14287500" y="57318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20155</xdr:rowOff>
    </xdr:from>
    <xdr:ext cx="405111" cy="259045"/>
    <xdr:sp macro="" textlink="">
      <xdr:nvSpPr>
        <xdr:cNvPr id="426" name="【認定こども園・幼稚園・保育所】&#10;有形固定資産減価償却率平均値テキスト"/>
        <xdr:cNvSpPr txBox="1"/>
      </xdr:nvSpPr>
      <xdr:spPr>
        <a:xfrm>
          <a:off x="14414500" y="6390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xdr:cNvSpPr/>
      </xdr:nvSpPr>
      <xdr:spPr>
        <a:xfrm>
          <a:off x="14325600" y="641204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35788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xdr:cNvSpPr/>
      </xdr:nvSpPr>
      <xdr:spPr>
        <a:xfrm>
          <a:off x="1280414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xdr:cNvSpPr/>
      </xdr:nvSpPr>
      <xdr:spPr>
        <a:xfrm>
          <a:off x="12029440" y="639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xdr:cNvSpPr/>
      </xdr:nvSpPr>
      <xdr:spPr>
        <a:xfrm>
          <a:off x="11231880" y="63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79284</xdr:rowOff>
    </xdr:from>
    <xdr:to>
      <xdr:col>85</xdr:col>
      <xdr:colOff>177800</xdr:colOff>
      <xdr:row>36</xdr:row>
      <xdr:rowOff>9434</xdr:rowOff>
    </xdr:to>
    <xdr:sp macro="" textlink="">
      <xdr:nvSpPr>
        <xdr:cNvPr id="437" name="楕円 436"/>
        <xdr:cNvSpPr/>
      </xdr:nvSpPr>
      <xdr:spPr>
        <a:xfrm>
          <a:off x="14325600" y="59466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102161</xdr:rowOff>
    </xdr:from>
    <xdr:ext cx="405111" cy="259045"/>
    <xdr:sp macro="" textlink="">
      <xdr:nvSpPr>
        <xdr:cNvPr id="438" name="【認定こども園・幼稚園・保育所】&#10;有形固定資産減価償却率該当値テキスト"/>
        <xdr:cNvSpPr txBox="1"/>
      </xdr:nvSpPr>
      <xdr:spPr>
        <a:xfrm>
          <a:off x="14414500" y="58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38463</xdr:rowOff>
    </xdr:from>
    <xdr:to>
      <xdr:col>81</xdr:col>
      <xdr:colOff>101600</xdr:colOff>
      <xdr:row>35</xdr:row>
      <xdr:rowOff>140063</xdr:rowOff>
    </xdr:to>
    <xdr:sp macro="" textlink="">
      <xdr:nvSpPr>
        <xdr:cNvPr id="439" name="楕円 438"/>
        <xdr:cNvSpPr/>
      </xdr:nvSpPr>
      <xdr:spPr>
        <a:xfrm>
          <a:off x="13578840" y="59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89263</xdr:rowOff>
    </xdr:from>
    <xdr:to>
      <xdr:col>85</xdr:col>
      <xdr:colOff>127000</xdr:colOff>
      <xdr:row>35</xdr:row>
      <xdr:rowOff>130084</xdr:rowOff>
    </xdr:to>
    <xdr:cxnSp macro="">
      <xdr:nvCxnSpPr>
        <xdr:cNvPr id="440" name="直線コネクタ 439"/>
        <xdr:cNvCxnSpPr/>
      </xdr:nvCxnSpPr>
      <xdr:spPr>
        <a:xfrm>
          <a:off x="13629640" y="595666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167458</xdr:rowOff>
    </xdr:from>
    <xdr:to>
      <xdr:col>76</xdr:col>
      <xdr:colOff>165100</xdr:colOff>
      <xdr:row>35</xdr:row>
      <xdr:rowOff>97608</xdr:rowOff>
    </xdr:to>
    <xdr:sp macro="" textlink="">
      <xdr:nvSpPr>
        <xdr:cNvPr id="441" name="楕円 440"/>
        <xdr:cNvSpPr/>
      </xdr:nvSpPr>
      <xdr:spPr>
        <a:xfrm>
          <a:off x="12804140" y="58672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46808</xdr:rowOff>
    </xdr:from>
    <xdr:to>
      <xdr:col>81</xdr:col>
      <xdr:colOff>50800</xdr:colOff>
      <xdr:row>35</xdr:row>
      <xdr:rowOff>89263</xdr:rowOff>
    </xdr:to>
    <xdr:cxnSp macro="">
      <xdr:nvCxnSpPr>
        <xdr:cNvPr id="442" name="直線コネクタ 441"/>
        <xdr:cNvCxnSpPr/>
      </xdr:nvCxnSpPr>
      <xdr:spPr>
        <a:xfrm>
          <a:off x="12854940" y="5914208"/>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129903</xdr:rowOff>
    </xdr:from>
    <xdr:to>
      <xdr:col>72</xdr:col>
      <xdr:colOff>38100</xdr:colOff>
      <xdr:row>35</xdr:row>
      <xdr:rowOff>60053</xdr:rowOff>
    </xdr:to>
    <xdr:sp macro="" textlink="">
      <xdr:nvSpPr>
        <xdr:cNvPr id="443" name="楕円 442"/>
        <xdr:cNvSpPr/>
      </xdr:nvSpPr>
      <xdr:spPr>
        <a:xfrm>
          <a:off x="12029440" y="58296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9253</xdr:rowOff>
    </xdr:from>
    <xdr:to>
      <xdr:col>76</xdr:col>
      <xdr:colOff>114300</xdr:colOff>
      <xdr:row>35</xdr:row>
      <xdr:rowOff>46808</xdr:rowOff>
    </xdr:to>
    <xdr:cxnSp macro="">
      <xdr:nvCxnSpPr>
        <xdr:cNvPr id="444" name="直線コネクタ 443"/>
        <xdr:cNvCxnSpPr/>
      </xdr:nvCxnSpPr>
      <xdr:spPr>
        <a:xfrm>
          <a:off x="12072620" y="5876653"/>
          <a:ext cx="7823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5" name="n_1aveValue【認定こども園・幼稚園・保育所】&#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6" name="n_2aveValue【認定こども園・幼稚園・保育所】&#10;有形固定資産減価償却率"/>
        <xdr:cNvSpPr txBox="1"/>
      </xdr:nvSpPr>
      <xdr:spPr>
        <a:xfrm>
          <a:off x="12675244" y="650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47" name="n_3aveValue【認定こども園・幼稚園・保育所】&#10;有形固定資産減価償却率"/>
        <xdr:cNvSpPr txBox="1"/>
      </xdr:nvSpPr>
      <xdr:spPr>
        <a:xfrm>
          <a:off x="11900544" y="64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48" name="n_4aveValue【認定こども園・幼稚園・保育所】&#10;有形固定資産減価償却率"/>
        <xdr:cNvSpPr txBox="1"/>
      </xdr:nvSpPr>
      <xdr:spPr>
        <a:xfrm>
          <a:off x="1110298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156590</xdr:rowOff>
    </xdr:from>
    <xdr:ext cx="405111" cy="259045"/>
    <xdr:sp macro="" textlink="">
      <xdr:nvSpPr>
        <xdr:cNvPr id="449" name="n_1mainValue【認定こども園・幼稚園・保育所】&#10;有形固定資産減価償却率"/>
        <xdr:cNvSpPr txBox="1"/>
      </xdr:nvSpPr>
      <xdr:spPr>
        <a:xfrm>
          <a:off x="13437244" y="5688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114135</xdr:rowOff>
    </xdr:from>
    <xdr:ext cx="405111" cy="259045"/>
    <xdr:sp macro="" textlink="">
      <xdr:nvSpPr>
        <xdr:cNvPr id="450" name="n_2mainValue【認定こども園・幼稚園・保育所】&#10;有形固定資産減価償却率"/>
        <xdr:cNvSpPr txBox="1"/>
      </xdr:nvSpPr>
      <xdr:spPr>
        <a:xfrm>
          <a:off x="126752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76580</xdr:rowOff>
    </xdr:from>
    <xdr:ext cx="405111" cy="259045"/>
    <xdr:sp macro="" textlink="">
      <xdr:nvSpPr>
        <xdr:cNvPr id="451" name="n_3mainValue【認定こども園・幼稚園・保育所】&#10;有形固定資産減価償却率"/>
        <xdr:cNvSpPr txBox="1"/>
      </xdr:nvSpPr>
      <xdr:spPr>
        <a:xfrm>
          <a:off x="119005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3" name="直線コネクタ 472"/>
        <xdr:cNvCxnSpPr/>
      </xdr:nvCxnSpPr>
      <xdr:spPr>
        <a:xfrm flipV="1">
          <a:off x="19509104" y="5642610"/>
          <a:ext cx="0" cy="134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6"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7" name="直線コネクタ 476"/>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23131</xdr:rowOff>
    </xdr:from>
    <xdr:ext cx="469744" cy="259045"/>
    <xdr:sp macro="" textlink="">
      <xdr:nvSpPr>
        <xdr:cNvPr id="478" name="【認定こども園・幼稚園・保育所】&#10;一人当たり面積平均値テキスト"/>
        <xdr:cNvSpPr txBox="1"/>
      </xdr:nvSpPr>
      <xdr:spPr>
        <a:xfrm>
          <a:off x="19547840" y="6393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79" name="フローチャート: 判断 478"/>
        <xdr:cNvSpPr/>
      </xdr:nvSpPr>
      <xdr:spPr>
        <a:xfrm>
          <a:off x="19458940" y="653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0" name="フローチャート: 判断 479"/>
        <xdr:cNvSpPr/>
      </xdr:nvSpPr>
      <xdr:spPr>
        <a:xfrm>
          <a:off x="18735040" y="655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1" name="フローチャート: 判断 480"/>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2" name="フローチャート: 判断 481"/>
        <xdr:cNvSpPr/>
      </xdr:nvSpPr>
      <xdr:spPr>
        <a:xfrm>
          <a:off x="1716278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3" name="フローチャート: 判断 482"/>
        <xdr:cNvSpPr/>
      </xdr:nvSpPr>
      <xdr:spPr>
        <a:xfrm>
          <a:off x="1638808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489" name="楕円 488"/>
        <xdr:cNvSpPr/>
      </xdr:nvSpPr>
      <xdr:spPr>
        <a:xfrm>
          <a:off x="1945894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490" name="【認定こども園・幼稚園・保育所】&#10;一人当たり面積該当値テキスト"/>
        <xdr:cNvSpPr txBox="1"/>
      </xdr:nvSpPr>
      <xdr:spPr>
        <a:xfrm>
          <a:off x="19547840" y="677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157988</xdr:rowOff>
    </xdr:from>
    <xdr:to>
      <xdr:col>112</xdr:col>
      <xdr:colOff>38100</xdr:colOff>
      <xdr:row>41</xdr:row>
      <xdr:rowOff>88138</xdr:rowOff>
    </xdr:to>
    <xdr:sp macro="" textlink="">
      <xdr:nvSpPr>
        <xdr:cNvPr id="491" name="楕円 490"/>
        <xdr:cNvSpPr/>
      </xdr:nvSpPr>
      <xdr:spPr>
        <a:xfrm>
          <a:off x="18735040" y="68635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37338</xdr:rowOff>
    </xdr:from>
    <xdr:to>
      <xdr:col>116</xdr:col>
      <xdr:colOff>63500</xdr:colOff>
      <xdr:row>41</xdr:row>
      <xdr:rowOff>37338</xdr:rowOff>
    </xdr:to>
    <xdr:cxnSp macro="">
      <xdr:nvCxnSpPr>
        <xdr:cNvPr id="492" name="直線コネクタ 491"/>
        <xdr:cNvCxnSpPr/>
      </xdr:nvCxnSpPr>
      <xdr:spPr>
        <a:xfrm>
          <a:off x="18778220" y="691057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157988</xdr:rowOff>
    </xdr:from>
    <xdr:to>
      <xdr:col>107</xdr:col>
      <xdr:colOff>101600</xdr:colOff>
      <xdr:row>41</xdr:row>
      <xdr:rowOff>88138</xdr:rowOff>
    </xdr:to>
    <xdr:sp macro="" textlink="">
      <xdr:nvSpPr>
        <xdr:cNvPr id="493" name="楕円 492"/>
        <xdr:cNvSpPr/>
      </xdr:nvSpPr>
      <xdr:spPr>
        <a:xfrm>
          <a:off x="1793748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37338</xdr:rowOff>
    </xdr:from>
    <xdr:to>
      <xdr:col>111</xdr:col>
      <xdr:colOff>177800</xdr:colOff>
      <xdr:row>41</xdr:row>
      <xdr:rowOff>37338</xdr:rowOff>
    </xdr:to>
    <xdr:cxnSp macro="">
      <xdr:nvCxnSpPr>
        <xdr:cNvPr id="494" name="直線コネクタ 493"/>
        <xdr:cNvCxnSpPr/>
      </xdr:nvCxnSpPr>
      <xdr:spPr>
        <a:xfrm>
          <a:off x="17988280" y="69105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157988</xdr:rowOff>
    </xdr:from>
    <xdr:to>
      <xdr:col>102</xdr:col>
      <xdr:colOff>165100</xdr:colOff>
      <xdr:row>41</xdr:row>
      <xdr:rowOff>88138</xdr:rowOff>
    </xdr:to>
    <xdr:sp macro="" textlink="">
      <xdr:nvSpPr>
        <xdr:cNvPr id="495" name="楕円 494"/>
        <xdr:cNvSpPr/>
      </xdr:nvSpPr>
      <xdr:spPr>
        <a:xfrm>
          <a:off x="17162780" y="6863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37338</xdr:rowOff>
    </xdr:from>
    <xdr:to>
      <xdr:col>107</xdr:col>
      <xdr:colOff>50800</xdr:colOff>
      <xdr:row>41</xdr:row>
      <xdr:rowOff>37338</xdr:rowOff>
    </xdr:to>
    <xdr:cxnSp macro="">
      <xdr:nvCxnSpPr>
        <xdr:cNvPr id="496" name="直線コネクタ 495"/>
        <xdr:cNvCxnSpPr/>
      </xdr:nvCxnSpPr>
      <xdr:spPr>
        <a:xfrm>
          <a:off x="17213580" y="691057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136669</xdr:rowOff>
    </xdr:from>
    <xdr:ext cx="469744" cy="259045"/>
    <xdr:sp macro="" textlink="">
      <xdr:nvSpPr>
        <xdr:cNvPr id="497" name="n_1aveValue【認定こども園・幼稚園・保育所】&#10;一人当たり面積"/>
        <xdr:cNvSpPr txBox="1"/>
      </xdr:nvSpPr>
      <xdr:spPr>
        <a:xfrm>
          <a:off x="18561127"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98" name="n_2aveValue【認定こども園・幼稚園・保育所】&#10;一人当たり面積"/>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99" name="n_3aveValue【認定こども園・幼稚園・保育所】&#10;一人当たり面積"/>
        <xdr:cNvSpPr txBox="1"/>
      </xdr:nvSpPr>
      <xdr:spPr>
        <a:xfrm>
          <a:off x="1700156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500" name="n_4aveValue【認定こども園・幼稚園・保育所】&#10;一人当たり面積"/>
        <xdr:cNvSpPr txBox="1"/>
      </xdr:nvSpPr>
      <xdr:spPr>
        <a:xfrm>
          <a:off x="162268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79265</xdr:rowOff>
    </xdr:from>
    <xdr:ext cx="469744" cy="259045"/>
    <xdr:sp macro="" textlink="">
      <xdr:nvSpPr>
        <xdr:cNvPr id="501" name="n_1mainValue【認定こども園・幼稚園・保育所】&#10;一人当たり面積"/>
        <xdr:cNvSpPr txBox="1"/>
      </xdr:nvSpPr>
      <xdr:spPr>
        <a:xfrm>
          <a:off x="1856112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79265</xdr:rowOff>
    </xdr:from>
    <xdr:ext cx="469744" cy="259045"/>
    <xdr:sp macro="" textlink="">
      <xdr:nvSpPr>
        <xdr:cNvPr id="502" name="n_2mainValue【認定こども園・幼稚園・保育所】&#10;一人当たり面積"/>
        <xdr:cNvSpPr txBox="1"/>
      </xdr:nvSpPr>
      <xdr:spPr>
        <a:xfrm>
          <a:off x="1777626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79265</xdr:rowOff>
    </xdr:from>
    <xdr:ext cx="469744" cy="259045"/>
    <xdr:sp macro="" textlink="">
      <xdr:nvSpPr>
        <xdr:cNvPr id="503" name="n_3mainValue【認定こども園・幼稚園・保育所】&#10;一人当たり面積"/>
        <xdr:cNvSpPr txBox="1"/>
      </xdr:nvSpPr>
      <xdr:spPr>
        <a:xfrm>
          <a:off x="17001567" y="695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28" name="直線コネクタ 527"/>
        <xdr:cNvCxnSpPr/>
      </xdr:nvCxnSpPr>
      <xdr:spPr>
        <a:xfrm flipV="1">
          <a:off x="14375764" y="956500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29" name="【学校施設】&#10;有形固定資産減価償却率最小値テキスト"/>
        <xdr:cNvSpPr txBox="1"/>
      </xdr:nvSpPr>
      <xdr:spPr>
        <a:xfrm>
          <a:off x="144145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0" name="直線コネクタ 529"/>
        <xdr:cNvCxnSpPr/>
      </xdr:nvCxnSpPr>
      <xdr:spPr>
        <a:xfrm>
          <a:off x="14287500" y="106432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1" name="【学校施設】&#10;有形固定資産減価償却率最大値テキスト"/>
        <xdr:cNvSpPr txBox="1"/>
      </xdr:nvSpPr>
      <xdr:spPr>
        <a:xfrm>
          <a:off x="144145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2" name="直線コネクタ 531"/>
        <xdr:cNvCxnSpPr/>
      </xdr:nvCxnSpPr>
      <xdr:spPr>
        <a:xfrm>
          <a:off x="14287500" y="9565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3" name="【学校施設】&#10;有形固定資産減価償却率平均値テキスト"/>
        <xdr:cNvSpPr txBox="1"/>
      </xdr:nvSpPr>
      <xdr:spPr>
        <a:xfrm>
          <a:off x="144145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34" name="フローチャート: 判断 533"/>
        <xdr:cNvSpPr/>
      </xdr:nvSpPr>
      <xdr:spPr>
        <a:xfrm>
          <a:off x="14325600" y="101085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35" name="フローチャート: 判断 534"/>
        <xdr:cNvSpPr/>
      </xdr:nvSpPr>
      <xdr:spPr>
        <a:xfrm>
          <a:off x="1357884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36" name="フローチャート: 判断 535"/>
        <xdr:cNvSpPr/>
      </xdr:nvSpPr>
      <xdr:spPr>
        <a:xfrm>
          <a:off x="1280414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37" name="フローチャート: 判断 536"/>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38" name="フローチャート: 判断 537"/>
        <xdr:cNvSpPr/>
      </xdr:nvSpPr>
      <xdr:spPr>
        <a:xfrm>
          <a:off x="112318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544" name="楕円 543"/>
        <xdr:cNvSpPr/>
      </xdr:nvSpPr>
      <xdr:spPr>
        <a:xfrm>
          <a:off x="14325600" y="102228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142892</xdr:rowOff>
    </xdr:from>
    <xdr:ext cx="405111" cy="259045"/>
    <xdr:sp macro="" textlink="">
      <xdr:nvSpPr>
        <xdr:cNvPr id="545" name="【学校施設】&#10;有形固定資産減価償却率該当値テキスト"/>
        <xdr:cNvSpPr txBox="1"/>
      </xdr:nvSpPr>
      <xdr:spPr>
        <a:xfrm>
          <a:off x="14414500" y="1020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46" name="楕円 545"/>
        <xdr:cNvSpPr/>
      </xdr:nvSpPr>
      <xdr:spPr>
        <a:xfrm>
          <a:off x="13578840" y="10184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43815</xdr:rowOff>
    </xdr:to>
    <xdr:cxnSp macro="">
      <xdr:nvCxnSpPr>
        <xdr:cNvPr id="547" name="直線コネクタ 546"/>
        <xdr:cNvCxnSpPr/>
      </xdr:nvCxnSpPr>
      <xdr:spPr>
        <a:xfrm>
          <a:off x="13629640" y="1023175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141605</xdr:rowOff>
    </xdr:from>
    <xdr:to>
      <xdr:col>76</xdr:col>
      <xdr:colOff>165100</xdr:colOff>
      <xdr:row>61</xdr:row>
      <xdr:rowOff>71755</xdr:rowOff>
    </xdr:to>
    <xdr:sp macro="" textlink="">
      <xdr:nvSpPr>
        <xdr:cNvPr id="548" name="楕円 547"/>
        <xdr:cNvSpPr/>
      </xdr:nvSpPr>
      <xdr:spPr>
        <a:xfrm>
          <a:off x="1280414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20955</xdr:rowOff>
    </xdr:to>
    <xdr:cxnSp macro="">
      <xdr:nvCxnSpPr>
        <xdr:cNvPr id="549" name="直線コネクタ 548"/>
        <xdr:cNvCxnSpPr/>
      </xdr:nvCxnSpPr>
      <xdr:spPr>
        <a:xfrm flipV="1">
          <a:off x="12854940" y="10231755"/>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90170</xdr:rowOff>
    </xdr:from>
    <xdr:to>
      <xdr:col>72</xdr:col>
      <xdr:colOff>38100</xdr:colOff>
      <xdr:row>61</xdr:row>
      <xdr:rowOff>20320</xdr:rowOff>
    </xdr:to>
    <xdr:sp macro="" textlink="">
      <xdr:nvSpPr>
        <xdr:cNvPr id="550" name="楕円 549"/>
        <xdr:cNvSpPr/>
      </xdr:nvSpPr>
      <xdr:spPr>
        <a:xfrm>
          <a:off x="12029440" y="101485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61</xdr:row>
      <xdr:rowOff>20955</xdr:rowOff>
    </xdr:to>
    <xdr:cxnSp macro="">
      <xdr:nvCxnSpPr>
        <xdr:cNvPr id="551" name="直線コネクタ 550"/>
        <xdr:cNvCxnSpPr/>
      </xdr:nvCxnSpPr>
      <xdr:spPr>
        <a:xfrm>
          <a:off x="12072620" y="1019937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55880</xdr:rowOff>
    </xdr:from>
    <xdr:to>
      <xdr:col>67</xdr:col>
      <xdr:colOff>101600</xdr:colOff>
      <xdr:row>60</xdr:row>
      <xdr:rowOff>157480</xdr:rowOff>
    </xdr:to>
    <xdr:sp macro="" textlink="">
      <xdr:nvSpPr>
        <xdr:cNvPr id="552" name="楕円 551"/>
        <xdr:cNvSpPr/>
      </xdr:nvSpPr>
      <xdr:spPr>
        <a:xfrm>
          <a:off x="1123188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106680</xdr:rowOff>
    </xdr:from>
    <xdr:to>
      <xdr:col>71</xdr:col>
      <xdr:colOff>177800</xdr:colOff>
      <xdr:row>60</xdr:row>
      <xdr:rowOff>140970</xdr:rowOff>
    </xdr:to>
    <xdr:cxnSp macro="">
      <xdr:nvCxnSpPr>
        <xdr:cNvPr id="553" name="直線コネクタ 552"/>
        <xdr:cNvCxnSpPr/>
      </xdr:nvCxnSpPr>
      <xdr:spPr>
        <a:xfrm>
          <a:off x="11282680" y="1016508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54" name="n_1aveValue【学校施設】&#10;有形固定資産減価償却率"/>
        <xdr:cNvSpPr txBox="1"/>
      </xdr:nvSpPr>
      <xdr:spPr>
        <a:xfrm>
          <a:off x="134372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55" name="n_2aveValue【学校施設】&#10;有形固定資産減価償却率"/>
        <xdr:cNvSpPr txBox="1"/>
      </xdr:nvSpPr>
      <xdr:spPr>
        <a:xfrm>
          <a:off x="126752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56" name="n_3aveValue【学校施設】&#10;有形固定資産減価償却率"/>
        <xdr:cNvSpPr txBox="1"/>
      </xdr:nvSpPr>
      <xdr:spPr>
        <a:xfrm>
          <a:off x="119005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57" name="n_4aveValue【学校施設】&#10;有形固定資産減価償却率"/>
        <xdr:cNvSpPr txBox="1"/>
      </xdr:nvSpPr>
      <xdr:spPr>
        <a:xfrm>
          <a:off x="1110298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58" name="n_1mainValue【学校施設】&#10;有形固定資産減価償却率"/>
        <xdr:cNvSpPr txBox="1"/>
      </xdr:nvSpPr>
      <xdr:spPr>
        <a:xfrm>
          <a:off x="134372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62882</xdr:rowOff>
    </xdr:from>
    <xdr:ext cx="405111" cy="259045"/>
    <xdr:sp macro="" textlink="">
      <xdr:nvSpPr>
        <xdr:cNvPr id="559" name="n_2mainValue【学校施設】&#10;有形固定資産減価償却率"/>
        <xdr:cNvSpPr txBox="1"/>
      </xdr:nvSpPr>
      <xdr:spPr>
        <a:xfrm>
          <a:off x="126752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11447</xdr:rowOff>
    </xdr:from>
    <xdr:ext cx="405111" cy="259045"/>
    <xdr:sp macro="" textlink="">
      <xdr:nvSpPr>
        <xdr:cNvPr id="560" name="n_3mainValue【学校施設】&#10;有形固定資産減価償却率"/>
        <xdr:cNvSpPr txBox="1"/>
      </xdr:nvSpPr>
      <xdr:spPr>
        <a:xfrm>
          <a:off x="119005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148607</xdr:rowOff>
    </xdr:from>
    <xdr:ext cx="405111" cy="259045"/>
    <xdr:sp macro="" textlink="">
      <xdr:nvSpPr>
        <xdr:cNvPr id="561" name="n_4mainValue【学校施設】&#10;有形固定資産減価償却率"/>
        <xdr:cNvSpPr txBox="1"/>
      </xdr:nvSpPr>
      <xdr:spPr>
        <a:xfrm>
          <a:off x="1110298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3" name="テキスト ボックス 582"/>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85" name="直線コネクタ 584"/>
        <xdr:cNvCxnSpPr/>
      </xdr:nvCxnSpPr>
      <xdr:spPr>
        <a:xfrm flipV="1">
          <a:off x="19509104" y="9457372"/>
          <a:ext cx="0" cy="1185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86" name="【学校施設】&#10;一人当たり面積最小値テキスト"/>
        <xdr:cNvSpPr txBox="1"/>
      </xdr:nvSpPr>
      <xdr:spPr>
        <a:xfrm>
          <a:off x="19547840"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87" name="直線コネクタ 586"/>
        <xdr:cNvCxnSpPr/>
      </xdr:nvCxnSpPr>
      <xdr:spPr>
        <a:xfrm>
          <a:off x="19443700" y="10642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88" name="【学校施設】&#10;一人当たり面積最大値テキスト"/>
        <xdr:cNvSpPr txBox="1"/>
      </xdr:nvSpPr>
      <xdr:spPr>
        <a:xfrm>
          <a:off x="19547840" y="923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89" name="直線コネクタ 588"/>
        <xdr:cNvCxnSpPr/>
      </xdr:nvCxnSpPr>
      <xdr:spPr>
        <a:xfrm>
          <a:off x="19443700" y="9457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0" name="【学校施設】&#10;一人当たり面積平均値テキスト"/>
        <xdr:cNvSpPr txBox="1"/>
      </xdr:nvSpPr>
      <xdr:spPr>
        <a:xfrm>
          <a:off x="19547840" y="10326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1" name="フローチャート: 判断 590"/>
        <xdr:cNvSpPr/>
      </xdr:nvSpPr>
      <xdr:spPr>
        <a:xfrm>
          <a:off x="19458940" y="104708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2" name="フローチャート: 判断 591"/>
        <xdr:cNvSpPr/>
      </xdr:nvSpPr>
      <xdr:spPr>
        <a:xfrm>
          <a:off x="18735040" y="104764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3" name="フローチャート: 判断 592"/>
        <xdr:cNvSpPr/>
      </xdr:nvSpPr>
      <xdr:spPr>
        <a:xfrm>
          <a:off x="17937480" y="10482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594" name="フローチャート: 判断 593"/>
        <xdr:cNvSpPr/>
      </xdr:nvSpPr>
      <xdr:spPr>
        <a:xfrm>
          <a:off x="17162780" y="104827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95" name="フローチャート: 判断 594"/>
        <xdr:cNvSpPr/>
      </xdr:nvSpPr>
      <xdr:spPr>
        <a:xfrm>
          <a:off x="16388080" y="104849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100647</xdr:rowOff>
    </xdr:from>
    <xdr:to>
      <xdr:col>116</xdr:col>
      <xdr:colOff>114300</xdr:colOff>
      <xdr:row>63</xdr:row>
      <xdr:rowOff>30797</xdr:rowOff>
    </xdr:to>
    <xdr:sp macro="" textlink="">
      <xdr:nvSpPr>
        <xdr:cNvPr id="601" name="楕円 600"/>
        <xdr:cNvSpPr/>
      </xdr:nvSpPr>
      <xdr:spPr>
        <a:xfrm>
          <a:off x="19458940" y="10494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2" name="【学校施設】&#10;一人当たり面積該当値テキスト"/>
        <xdr:cNvSpPr txBox="1"/>
      </xdr:nvSpPr>
      <xdr:spPr>
        <a:xfrm>
          <a:off x="19547840" y="1044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603" name="楕円 602"/>
        <xdr:cNvSpPr/>
      </xdr:nvSpPr>
      <xdr:spPr>
        <a:xfrm>
          <a:off x="18735040" y="1049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150876</xdr:rowOff>
    </xdr:from>
    <xdr:to>
      <xdr:col>116</xdr:col>
      <xdr:colOff>63500</xdr:colOff>
      <xdr:row>62</xdr:row>
      <xdr:rowOff>151447</xdr:rowOff>
    </xdr:to>
    <xdr:cxnSp macro="">
      <xdr:nvCxnSpPr>
        <xdr:cNvPr id="604" name="直線コネクタ 603"/>
        <xdr:cNvCxnSpPr/>
      </xdr:nvCxnSpPr>
      <xdr:spPr>
        <a:xfrm>
          <a:off x="18778220" y="10544556"/>
          <a:ext cx="73152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98361</xdr:rowOff>
    </xdr:from>
    <xdr:to>
      <xdr:col>107</xdr:col>
      <xdr:colOff>101600</xdr:colOff>
      <xdr:row>63</xdr:row>
      <xdr:rowOff>28511</xdr:rowOff>
    </xdr:to>
    <xdr:sp macro="" textlink="">
      <xdr:nvSpPr>
        <xdr:cNvPr id="605" name="楕円 604"/>
        <xdr:cNvSpPr/>
      </xdr:nvSpPr>
      <xdr:spPr>
        <a:xfrm>
          <a:off x="17937480" y="104920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149161</xdr:rowOff>
    </xdr:from>
    <xdr:to>
      <xdr:col>111</xdr:col>
      <xdr:colOff>177800</xdr:colOff>
      <xdr:row>62</xdr:row>
      <xdr:rowOff>150876</xdr:rowOff>
    </xdr:to>
    <xdr:cxnSp macro="">
      <xdr:nvCxnSpPr>
        <xdr:cNvPr id="606" name="直線コネクタ 605"/>
        <xdr:cNvCxnSpPr/>
      </xdr:nvCxnSpPr>
      <xdr:spPr>
        <a:xfrm>
          <a:off x="17988280" y="10542841"/>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96456</xdr:rowOff>
    </xdr:from>
    <xdr:to>
      <xdr:col>102</xdr:col>
      <xdr:colOff>165100</xdr:colOff>
      <xdr:row>63</xdr:row>
      <xdr:rowOff>26606</xdr:rowOff>
    </xdr:to>
    <xdr:sp macro="" textlink="">
      <xdr:nvSpPr>
        <xdr:cNvPr id="607" name="楕円 606"/>
        <xdr:cNvSpPr/>
      </xdr:nvSpPr>
      <xdr:spPr>
        <a:xfrm>
          <a:off x="17162780" y="104901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147256</xdr:rowOff>
    </xdr:from>
    <xdr:to>
      <xdr:col>107</xdr:col>
      <xdr:colOff>50800</xdr:colOff>
      <xdr:row>62</xdr:row>
      <xdr:rowOff>149161</xdr:rowOff>
    </xdr:to>
    <xdr:cxnSp macro="">
      <xdr:nvCxnSpPr>
        <xdr:cNvPr id="608" name="直線コネクタ 607"/>
        <xdr:cNvCxnSpPr/>
      </xdr:nvCxnSpPr>
      <xdr:spPr>
        <a:xfrm>
          <a:off x="17213580" y="10540936"/>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95314</xdr:rowOff>
    </xdr:from>
    <xdr:to>
      <xdr:col>98</xdr:col>
      <xdr:colOff>38100</xdr:colOff>
      <xdr:row>63</xdr:row>
      <xdr:rowOff>25464</xdr:rowOff>
    </xdr:to>
    <xdr:sp macro="" textlink="">
      <xdr:nvSpPr>
        <xdr:cNvPr id="609" name="楕円 608"/>
        <xdr:cNvSpPr/>
      </xdr:nvSpPr>
      <xdr:spPr>
        <a:xfrm>
          <a:off x="16388080" y="10488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146114</xdr:rowOff>
    </xdr:from>
    <xdr:to>
      <xdr:col>102</xdr:col>
      <xdr:colOff>114300</xdr:colOff>
      <xdr:row>62</xdr:row>
      <xdr:rowOff>147256</xdr:rowOff>
    </xdr:to>
    <xdr:cxnSp macro="">
      <xdr:nvCxnSpPr>
        <xdr:cNvPr id="610" name="直線コネクタ 609"/>
        <xdr:cNvCxnSpPr/>
      </xdr:nvCxnSpPr>
      <xdr:spPr>
        <a:xfrm>
          <a:off x="16431260" y="10539794"/>
          <a:ext cx="78232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1" name="n_1aveValue【学校施設】&#10;一人当たり面積"/>
        <xdr:cNvSpPr txBox="1"/>
      </xdr:nvSpPr>
      <xdr:spPr>
        <a:xfrm>
          <a:off x="18561127" y="102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2" name="n_2aveValue【学校施設】&#10;一人当たり面積"/>
        <xdr:cNvSpPr txBox="1"/>
      </xdr:nvSpPr>
      <xdr:spPr>
        <a:xfrm>
          <a:off x="17776267" y="1026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3" name="n_3aveValue【学校施設】&#10;一人当たり面積"/>
        <xdr:cNvSpPr txBox="1"/>
      </xdr:nvSpPr>
      <xdr:spPr>
        <a:xfrm>
          <a:off x="17001567" y="1026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14" name="n_4aveValue【学校施設】&#10;一人当たり面積"/>
        <xdr:cNvSpPr txBox="1"/>
      </xdr:nvSpPr>
      <xdr:spPr>
        <a:xfrm>
          <a:off x="16226867" y="102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615" name="n_1mainValue【学校施設】&#10;一人当たり面積"/>
        <xdr:cNvSpPr txBox="1"/>
      </xdr:nvSpPr>
      <xdr:spPr>
        <a:xfrm>
          <a:off x="185611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19638</xdr:rowOff>
    </xdr:from>
    <xdr:ext cx="469744" cy="259045"/>
    <xdr:sp macro="" textlink="">
      <xdr:nvSpPr>
        <xdr:cNvPr id="616" name="n_2mainValue【学校施設】&#10;一人当たり面積"/>
        <xdr:cNvSpPr txBox="1"/>
      </xdr:nvSpPr>
      <xdr:spPr>
        <a:xfrm>
          <a:off x="17776267" y="105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17733</xdr:rowOff>
    </xdr:from>
    <xdr:ext cx="469744" cy="259045"/>
    <xdr:sp macro="" textlink="">
      <xdr:nvSpPr>
        <xdr:cNvPr id="617" name="n_3mainValue【学校施設】&#10;一人当たり面積"/>
        <xdr:cNvSpPr txBox="1"/>
      </xdr:nvSpPr>
      <xdr:spPr>
        <a:xfrm>
          <a:off x="17001567" y="105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16591</xdr:rowOff>
    </xdr:from>
    <xdr:ext cx="469744" cy="259045"/>
    <xdr:sp macro="" textlink="">
      <xdr:nvSpPr>
        <xdr:cNvPr id="618" name="n_4mainValue【学校施設】&#10;一人当たり面積"/>
        <xdr:cNvSpPr txBox="1"/>
      </xdr:nvSpPr>
      <xdr:spPr>
        <a:xfrm>
          <a:off x="16226867" y="1057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44" name="直線コネクタ 643"/>
        <xdr:cNvCxnSpPr/>
      </xdr:nvCxnSpPr>
      <xdr:spPr>
        <a:xfrm flipV="1">
          <a:off x="14375764" y="13109121"/>
          <a:ext cx="0" cy="1476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47" name="【児童館】&#10;有形固定資産減価償却率最大値テキスト"/>
        <xdr:cNvSpPr txBox="1"/>
      </xdr:nvSpPr>
      <xdr:spPr>
        <a:xfrm>
          <a:off x="14414500" y="128919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48" name="直線コネクタ 647"/>
        <xdr:cNvCxnSpPr/>
      </xdr:nvCxnSpPr>
      <xdr:spPr>
        <a:xfrm>
          <a:off x="14287500" y="13109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49" name="【児童館】&#10;有形固定資産減価償却率平均値テキスト"/>
        <xdr:cNvSpPr txBox="1"/>
      </xdr:nvSpPr>
      <xdr:spPr>
        <a:xfrm>
          <a:off x="14414500" y="13813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0" name="フローチャート: 判断 649"/>
        <xdr:cNvSpPr/>
      </xdr:nvSpPr>
      <xdr:spPr>
        <a:xfrm>
          <a:off x="14325600" y="138350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1" name="フローチャート: 判断 650"/>
        <xdr:cNvSpPr/>
      </xdr:nvSpPr>
      <xdr:spPr>
        <a:xfrm>
          <a:off x="13578840" y="138219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2" name="フローチャート: 判断 651"/>
        <xdr:cNvSpPr/>
      </xdr:nvSpPr>
      <xdr:spPr>
        <a:xfrm>
          <a:off x="1280414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3" name="フローチャート: 判断 652"/>
        <xdr:cNvSpPr/>
      </xdr:nvSpPr>
      <xdr:spPr>
        <a:xfrm>
          <a:off x="12029440" y="138137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54" name="フローチャート: 判断 653"/>
        <xdr:cNvSpPr/>
      </xdr:nvSpPr>
      <xdr:spPr>
        <a:xfrm>
          <a:off x="11231880" y="1379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60" name="楕円 659"/>
        <xdr:cNvSpPr/>
      </xdr:nvSpPr>
      <xdr:spPr>
        <a:xfrm>
          <a:off x="14325600" y="137697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46100</xdr:rowOff>
    </xdr:from>
    <xdr:ext cx="405111" cy="259045"/>
    <xdr:sp macro="" textlink="">
      <xdr:nvSpPr>
        <xdr:cNvPr id="661" name="【児童館】&#10;有形固定資産減価償却率該当値テキスト"/>
        <xdr:cNvSpPr txBox="1"/>
      </xdr:nvSpPr>
      <xdr:spPr>
        <a:xfrm>
          <a:off x="144145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62" name="楕円 661"/>
        <xdr:cNvSpPr/>
      </xdr:nvSpPr>
      <xdr:spPr>
        <a:xfrm>
          <a:off x="13578840" y="13744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74023</xdr:rowOff>
    </xdr:to>
    <xdr:cxnSp macro="">
      <xdr:nvCxnSpPr>
        <xdr:cNvPr id="663" name="直線コネクタ 662"/>
        <xdr:cNvCxnSpPr/>
      </xdr:nvCxnSpPr>
      <xdr:spPr>
        <a:xfrm>
          <a:off x="13629640" y="13791111"/>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xdr:rowOff>
    </xdr:from>
    <xdr:to>
      <xdr:col>76</xdr:col>
      <xdr:colOff>165100</xdr:colOff>
      <xdr:row>82</xdr:row>
      <xdr:rowOff>108494</xdr:rowOff>
    </xdr:to>
    <xdr:sp macro="" textlink="">
      <xdr:nvSpPr>
        <xdr:cNvPr id="664" name="楕円 663"/>
        <xdr:cNvSpPr/>
      </xdr:nvSpPr>
      <xdr:spPr>
        <a:xfrm>
          <a:off x="12804140" y="137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44631</xdr:rowOff>
    </xdr:from>
    <xdr:to>
      <xdr:col>81</xdr:col>
      <xdr:colOff>50800</xdr:colOff>
      <xdr:row>82</xdr:row>
      <xdr:rowOff>57694</xdr:rowOff>
    </xdr:to>
    <xdr:cxnSp macro="">
      <xdr:nvCxnSpPr>
        <xdr:cNvPr id="665" name="直線コネクタ 664"/>
        <xdr:cNvCxnSpPr/>
      </xdr:nvCxnSpPr>
      <xdr:spPr>
        <a:xfrm flipV="1">
          <a:off x="12854940" y="13791111"/>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xdr:rowOff>
    </xdr:from>
    <xdr:to>
      <xdr:col>72</xdr:col>
      <xdr:colOff>38100</xdr:colOff>
      <xdr:row>82</xdr:row>
      <xdr:rowOff>103595</xdr:rowOff>
    </xdr:to>
    <xdr:sp macro="" textlink="">
      <xdr:nvSpPr>
        <xdr:cNvPr id="666" name="楕円 665"/>
        <xdr:cNvSpPr/>
      </xdr:nvSpPr>
      <xdr:spPr>
        <a:xfrm>
          <a:off x="12029440" y="137484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52795</xdr:rowOff>
    </xdr:from>
    <xdr:to>
      <xdr:col>76</xdr:col>
      <xdr:colOff>114300</xdr:colOff>
      <xdr:row>82</xdr:row>
      <xdr:rowOff>57694</xdr:rowOff>
    </xdr:to>
    <xdr:cxnSp macro="">
      <xdr:nvCxnSpPr>
        <xdr:cNvPr id="667" name="直線コネクタ 666"/>
        <xdr:cNvCxnSpPr/>
      </xdr:nvCxnSpPr>
      <xdr:spPr>
        <a:xfrm>
          <a:off x="12072620" y="13799275"/>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145687</xdr:rowOff>
    </xdr:from>
    <xdr:to>
      <xdr:col>67</xdr:col>
      <xdr:colOff>101600</xdr:colOff>
      <xdr:row>82</xdr:row>
      <xdr:rowOff>75837</xdr:rowOff>
    </xdr:to>
    <xdr:sp macro="" textlink="">
      <xdr:nvSpPr>
        <xdr:cNvPr id="668" name="楕円 667"/>
        <xdr:cNvSpPr/>
      </xdr:nvSpPr>
      <xdr:spPr>
        <a:xfrm>
          <a:off x="11231880" y="137245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82</xdr:row>
      <xdr:rowOff>52795</xdr:rowOff>
    </xdr:to>
    <xdr:cxnSp macro="">
      <xdr:nvCxnSpPr>
        <xdr:cNvPr id="669" name="直線コネクタ 668"/>
        <xdr:cNvCxnSpPr/>
      </xdr:nvCxnSpPr>
      <xdr:spPr>
        <a:xfrm>
          <a:off x="11282680" y="13771517"/>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0" name="n_1aveValue【児童館】&#10;有形固定資産減価償却率"/>
        <xdr:cNvSpPr txBox="1"/>
      </xdr:nvSpPr>
      <xdr:spPr>
        <a:xfrm>
          <a:off x="13437244" y="1391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1" name="n_2aveValue【児童館】&#10;有形固定資産減価償却率"/>
        <xdr:cNvSpPr txBox="1"/>
      </xdr:nvSpPr>
      <xdr:spPr>
        <a:xfrm>
          <a:off x="12675244" y="1390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2" name="n_3aveValue【児童館】&#10;有形固定資産減価償却率"/>
        <xdr:cNvSpPr txBox="1"/>
      </xdr:nvSpPr>
      <xdr:spPr>
        <a:xfrm>
          <a:off x="119005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3" name="n_4aveValue【児童館】&#10;有形固定資産減価償却率"/>
        <xdr:cNvSpPr txBox="1"/>
      </xdr:nvSpPr>
      <xdr:spPr>
        <a:xfrm>
          <a:off x="1110298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674" name="n_1mainValue【児童館】&#10;有形固定資産減価償却率"/>
        <xdr:cNvSpPr txBox="1"/>
      </xdr:nvSpPr>
      <xdr:spPr>
        <a:xfrm>
          <a:off x="1343724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125021</xdr:rowOff>
    </xdr:from>
    <xdr:ext cx="405111" cy="259045"/>
    <xdr:sp macro="" textlink="">
      <xdr:nvSpPr>
        <xdr:cNvPr id="675" name="n_2mainValue【児童館】&#10;有形固定資産減価償却率"/>
        <xdr:cNvSpPr txBox="1"/>
      </xdr:nvSpPr>
      <xdr:spPr>
        <a:xfrm>
          <a:off x="1267524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120122</xdr:rowOff>
    </xdr:from>
    <xdr:ext cx="405111" cy="259045"/>
    <xdr:sp macro="" textlink="">
      <xdr:nvSpPr>
        <xdr:cNvPr id="676" name="n_3mainValue【児童館】&#10;有形固定資産減価償却率"/>
        <xdr:cNvSpPr txBox="1"/>
      </xdr:nvSpPr>
      <xdr:spPr>
        <a:xfrm>
          <a:off x="11900544" y="135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677" name="n_4mainValue【児童館】&#10;有形固定資産減価償却率"/>
        <xdr:cNvSpPr txBox="1"/>
      </xdr:nvSpPr>
      <xdr:spPr>
        <a:xfrm>
          <a:off x="1110298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1" name="直線コネクタ 700"/>
        <xdr:cNvCxnSpPr/>
      </xdr:nvCxnSpPr>
      <xdr:spPr>
        <a:xfrm flipV="1">
          <a:off x="19509104" y="1302258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2"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3" name="直線コネクタ 702"/>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4" name="【児童館】&#10;一人当たり面積最大値テキスト"/>
        <xdr:cNvSpPr txBox="1"/>
      </xdr:nvSpPr>
      <xdr:spPr>
        <a:xfrm>
          <a:off x="19547840" y="128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05" name="直線コネクタ 704"/>
        <xdr:cNvCxnSpPr/>
      </xdr:nvCxnSpPr>
      <xdr:spPr>
        <a:xfrm>
          <a:off x="19443700" y="13022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6" name="【児童館】&#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7" name="フローチャート: 判断 706"/>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8" name="フローチャート: 判断 707"/>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9" name="フローチャート: 判断 708"/>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0" name="フローチャート: 判断 709"/>
        <xdr:cNvSpPr/>
      </xdr:nvSpPr>
      <xdr:spPr>
        <a:xfrm>
          <a:off x="17162780" y="14015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1" name="フローチャート: 判断 710"/>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17" name="楕円 716"/>
        <xdr:cNvSpPr/>
      </xdr:nvSpPr>
      <xdr:spPr>
        <a:xfrm>
          <a:off x="1945894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18" name="【児童館】&#10;一人当たり面積該当値テキスト"/>
        <xdr:cNvSpPr txBox="1"/>
      </xdr:nvSpPr>
      <xdr:spPr>
        <a:xfrm>
          <a:off x="19547840" y="1407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19" name="楕円 718"/>
        <xdr:cNvSpPr/>
      </xdr:nvSpPr>
      <xdr:spPr>
        <a:xfrm>
          <a:off x="18735040" y="14088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20" name="直線コネクタ 719"/>
        <xdr:cNvCxnSpPr/>
      </xdr:nvCxnSpPr>
      <xdr:spPr>
        <a:xfrm>
          <a:off x="18778220" y="14138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1" name="楕円 720"/>
        <xdr:cNvSpPr/>
      </xdr:nvSpPr>
      <xdr:spPr>
        <a:xfrm>
          <a:off x="179374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22" name="直線コネクタ 721"/>
        <xdr:cNvCxnSpPr/>
      </xdr:nvCxnSpPr>
      <xdr:spPr>
        <a:xfrm>
          <a:off x="17988280" y="141389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723" name="楕円 722"/>
        <xdr:cNvSpPr/>
      </xdr:nvSpPr>
      <xdr:spPr>
        <a:xfrm>
          <a:off x="17162780" y="1408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57150</xdr:rowOff>
    </xdr:to>
    <xdr:cxnSp macro="">
      <xdr:nvCxnSpPr>
        <xdr:cNvPr id="724" name="直線コネクタ 723"/>
        <xdr:cNvCxnSpPr/>
      </xdr:nvCxnSpPr>
      <xdr:spPr>
        <a:xfrm>
          <a:off x="17213580" y="14138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25" name="楕円 724"/>
        <xdr:cNvSpPr/>
      </xdr:nvSpPr>
      <xdr:spPr>
        <a:xfrm>
          <a:off x="16388080" y="1420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57150</xdr:rowOff>
    </xdr:from>
    <xdr:to>
      <xdr:col>102</xdr:col>
      <xdr:colOff>114300</xdr:colOff>
      <xdr:row>85</xdr:row>
      <xdr:rowOff>0</xdr:rowOff>
    </xdr:to>
    <xdr:cxnSp macro="">
      <xdr:nvCxnSpPr>
        <xdr:cNvPr id="726" name="直線コネクタ 725"/>
        <xdr:cNvCxnSpPr/>
      </xdr:nvCxnSpPr>
      <xdr:spPr>
        <a:xfrm flipV="1">
          <a:off x="16431260" y="14138910"/>
          <a:ext cx="78232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7"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8"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29" name="n_3aveValue【児童館】&#10;一人当たり面積"/>
        <xdr:cNvSpPr txBox="1"/>
      </xdr:nvSpPr>
      <xdr:spPr>
        <a:xfrm>
          <a:off x="170015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0" name="n_4ave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1" name="n_1mainValue【児童館】&#10;一人当たり面積"/>
        <xdr:cNvSpPr txBox="1"/>
      </xdr:nvSpPr>
      <xdr:spPr>
        <a:xfrm>
          <a:off x="1856112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2" name="n_2mainValue【児童館】&#10;一人当たり面積"/>
        <xdr:cNvSpPr txBox="1"/>
      </xdr:nvSpPr>
      <xdr:spPr>
        <a:xfrm>
          <a:off x="177762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99077</xdr:rowOff>
    </xdr:from>
    <xdr:ext cx="469744" cy="259045"/>
    <xdr:sp macro="" textlink="">
      <xdr:nvSpPr>
        <xdr:cNvPr id="733" name="n_3mainValue【児童館】&#10;一人当たり面積"/>
        <xdr:cNvSpPr txBox="1"/>
      </xdr:nvSpPr>
      <xdr:spPr>
        <a:xfrm>
          <a:off x="1700156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4" name="n_4mainValue【児童館】&#10;一人当たり面積"/>
        <xdr:cNvSpPr txBox="1"/>
      </xdr:nvSpPr>
      <xdr:spPr>
        <a:xfrm>
          <a:off x="1622686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59" name="直線コネクタ 758"/>
        <xdr:cNvCxnSpPr/>
      </xdr:nvCxnSpPr>
      <xdr:spPr>
        <a:xfrm flipV="1">
          <a:off x="14375764" y="1668018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0"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1" name="直線コネクタ 760"/>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2" name="【公民館】&#10;有形固定資産減価償却率最大値テキスト"/>
        <xdr:cNvSpPr txBox="1"/>
      </xdr:nvSpPr>
      <xdr:spPr>
        <a:xfrm>
          <a:off x="14414500" y="16459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3" name="直線コネクタ 762"/>
        <xdr:cNvCxnSpPr/>
      </xdr:nvCxnSpPr>
      <xdr:spPr>
        <a:xfrm>
          <a:off x="14287500" y="16680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4" name="【公民館】&#10;有形固定資産減価償却率平均値テキスト"/>
        <xdr:cNvSpPr txBox="1"/>
      </xdr:nvSpPr>
      <xdr:spPr>
        <a:xfrm>
          <a:off x="14414500" y="17461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5" name="フローチャート: 判断 764"/>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66" name="フローチャート: 判断 765"/>
        <xdr:cNvSpPr/>
      </xdr:nvSpPr>
      <xdr:spPr>
        <a:xfrm>
          <a:off x="1357884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7" name="フローチャート: 判断 766"/>
        <xdr:cNvSpPr/>
      </xdr:nvSpPr>
      <xdr:spPr>
        <a:xfrm>
          <a:off x="12804140" y="1740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8" name="フローチャート: 判断 767"/>
        <xdr:cNvSpPr/>
      </xdr:nvSpPr>
      <xdr:spPr>
        <a:xfrm>
          <a:off x="12029440" y="174370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69" name="フローチャート: 判断 768"/>
        <xdr:cNvSpPr/>
      </xdr:nvSpPr>
      <xdr:spPr>
        <a:xfrm>
          <a:off x="11231880" y="17446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775" name="楕円 774"/>
        <xdr:cNvSpPr/>
      </xdr:nvSpPr>
      <xdr:spPr>
        <a:xfrm>
          <a:off x="14325600" y="174428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31132</xdr:rowOff>
    </xdr:from>
    <xdr:ext cx="405111" cy="259045"/>
    <xdr:sp macro="" textlink="">
      <xdr:nvSpPr>
        <xdr:cNvPr id="776" name="【公民館】&#10;有形固定資産減価償却率該当値テキスト"/>
        <xdr:cNvSpPr txBox="1"/>
      </xdr:nvSpPr>
      <xdr:spPr>
        <a:xfrm>
          <a:off x="14414500"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141605</xdr:rowOff>
    </xdr:from>
    <xdr:to>
      <xdr:col>81</xdr:col>
      <xdr:colOff>101600</xdr:colOff>
      <xdr:row>104</xdr:row>
      <xdr:rowOff>71755</xdr:rowOff>
    </xdr:to>
    <xdr:sp macro="" textlink="">
      <xdr:nvSpPr>
        <xdr:cNvPr id="777" name="楕円 776"/>
        <xdr:cNvSpPr/>
      </xdr:nvSpPr>
      <xdr:spPr>
        <a:xfrm>
          <a:off x="13578840" y="1740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59055</xdr:rowOff>
    </xdr:to>
    <xdr:cxnSp macro="">
      <xdr:nvCxnSpPr>
        <xdr:cNvPr id="778" name="直線コネクタ 777"/>
        <xdr:cNvCxnSpPr/>
      </xdr:nvCxnSpPr>
      <xdr:spPr>
        <a:xfrm>
          <a:off x="13629640" y="1745551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79" name="楕円 778"/>
        <xdr:cNvSpPr/>
      </xdr:nvSpPr>
      <xdr:spPr>
        <a:xfrm>
          <a:off x="12804140" y="1746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78105</xdr:rowOff>
    </xdr:to>
    <xdr:cxnSp macro="">
      <xdr:nvCxnSpPr>
        <xdr:cNvPr id="780" name="直線コネクタ 779"/>
        <xdr:cNvCxnSpPr/>
      </xdr:nvCxnSpPr>
      <xdr:spPr>
        <a:xfrm flipV="1">
          <a:off x="12854940" y="1745551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160655</xdr:rowOff>
    </xdr:from>
    <xdr:to>
      <xdr:col>72</xdr:col>
      <xdr:colOff>38100</xdr:colOff>
      <xdr:row>104</xdr:row>
      <xdr:rowOff>90805</xdr:rowOff>
    </xdr:to>
    <xdr:sp macro="" textlink="">
      <xdr:nvSpPr>
        <xdr:cNvPr id="781" name="楕円 780"/>
        <xdr:cNvSpPr/>
      </xdr:nvSpPr>
      <xdr:spPr>
        <a:xfrm>
          <a:off x="12029440" y="17427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40005</xdr:rowOff>
    </xdr:from>
    <xdr:to>
      <xdr:col>76</xdr:col>
      <xdr:colOff>114300</xdr:colOff>
      <xdr:row>104</xdr:row>
      <xdr:rowOff>78105</xdr:rowOff>
    </xdr:to>
    <xdr:cxnSp macro="">
      <xdr:nvCxnSpPr>
        <xdr:cNvPr id="782" name="直線コネクタ 781"/>
        <xdr:cNvCxnSpPr/>
      </xdr:nvCxnSpPr>
      <xdr:spPr>
        <a:xfrm>
          <a:off x="12072620" y="1747456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783" name="楕円 782"/>
        <xdr:cNvSpPr/>
      </xdr:nvSpPr>
      <xdr:spPr>
        <a:xfrm>
          <a:off x="11231880" y="174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40005</xdr:rowOff>
    </xdr:from>
    <xdr:to>
      <xdr:col>71</xdr:col>
      <xdr:colOff>177800</xdr:colOff>
      <xdr:row>104</xdr:row>
      <xdr:rowOff>114300</xdr:rowOff>
    </xdr:to>
    <xdr:cxnSp macro="">
      <xdr:nvCxnSpPr>
        <xdr:cNvPr id="784" name="直線コネクタ 783"/>
        <xdr:cNvCxnSpPr/>
      </xdr:nvCxnSpPr>
      <xdr:spPr>
        <a:xfrm flipV="1">
          <a:off x="11282680" y="17474565"/>
          <a:ext cx="78994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85" name="n_1aveValue【公民館】&#10;有形固定資産減価償却率"/>
        <xdr:cNvSpPr txBox="1"/>
      </xdr:nvSpPr>
      <xdr:spPr>
        <a:xfrm>
          <a:off x="13437244" y="17510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6" name="n_2aveValue【公民館】&#10;有形固定資産減価償却率"/>
        <xdr:cNvSpPr txBox="1"/>
      </xdr:nvSpPr>
      <xdr:spPr>
        <a:xfrm>
          <a:off x="126752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87" name="n_3aveValue【公民館】&#10;有形固定資産減価償却率"/>
        <xdr:cNvSpPr txBox="1"/>
      </xdr:nvSpPr>
      <xdr:spPr>
        <a:xfrm>
          <a:off x="119005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88" name="n_4aveValue【公民館】&#10;有形固定資産減価償却率"/>
        <xdr:cNvSpPr txBox="1"/>
      </xdr:nvSpPr>
      <xdr:spPr>
        <a:xfrm>
          <a:off x="11102984" y="172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88282</xdr:rowOff>
    </xdr:from>
    <xdr:ext cx="405111" cy="259045"/>
    <xdr:sp macro="" textlink="">
      <xdr:nvSpPr>
        <xdr:cNvPr id="789" name="n_1mainValue【公民館】&#10;有形固定資産減価償却率"/>
        <xdr:cNvSpPr txBox="1"/>
      </xdr:nvSpPr>
      <xdr:spPr>
        <a:xfrm>
          <a:off x="13437244" y="1718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90" name="n_2mainValue【公民館】&#10;有形固定資産減価償却率"/>
        <xdr:cNvSpPr txBox="1"/>
      </xdr:nvSpPr>
      <xdr:spPr>
        <a:xfrm>
          <a:off x="12675244" y="1755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107332</xdr:rowOff>
    </xdr:from>
    <xdr:ext cx="405111" cy="259045"/>
    <xdr:sp macro="" textlink="">
      <xdr:nvSpPr>
        <xdr:cNvPr id="791" name="n_3mainValue【公民館】&#10;有形固定資産減価償却率"/>
        <xdr:cNvSpPr txBox="1"/>
      </xdr:nvSpPr>
      <xdr:spPr>
        <a:xfrm>
          <a:off x="11900544" y="1720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156227</xdr:rowOff>
    </xdr:from>
    <xdr:ext cx="405111" cy="259045"/>
    <xdr:sp macro="" textlink="">
      <xdr:nvSpPr>
        <xdr:cNvPr id="792" name="n_4mainValue【公民館】&#10;有形固定資産減価償却率"/>
        <xdr:cNvSpPr txBox="1"/>
      </xdr:nvSpPr>
      <xdr:spPr>
        <a:xfrm>
          <a:off x="11102984" y="1759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18" name="直線コネクタ 817"/>
        <xdr:cNvCxnSpPr/>
      </xdr:nvCxnSpPr>
      <xdr:spPr>
        <a:xfrm flipV="1">
          <a:off x="19509104" y="16765088"/>
          <a:ext cx="0" cy="1510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19" name="【公民館】&#10;一人当たり面積最小値テキスト"/>
        <xdr:cNvSpPr txBox="1"/>
      </xdr:nvSpPr>
      <xdr:spPr>
        <a:xfrm>
          <a:off x="19547840" y="182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0" name="直線コネクタ 819"/>
        <xdr:cNvCxnSpPr/>
      </xdr:nvCxnSpPr>
      <xdr:spPr>
        <a:xfrm>
          <a:off x="19443700" y="182760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1" name="【公民館】&#10;一人当たり面積最大値テキスト"/>
        <xdr:cNvSpPr txBox="1"/>
      </xdr:nvSpPr>
      <xdr:spPr>
        <a:xfrm>
          <a:off x="19547840" y="165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2" name="直線コネクタ 821"/>
        <xdr:cNvCxnSpPr/>
      </xdr:nvCxnSpPr>
      <xdr:spPr>
        <a:xfrm>
          <a:off x="19443700" y="16765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3" name="【公民館】&#10;一人当たり面積平均値テキスト"/>
        <xdr:cNvSpPr txBox="1"/>
      </xdr:nvSpPr>
      <xdr:spPr>
        <a:xfrm>
          <a:off x="19547840" y="1783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24" name="フローチャート: 判断 823"/>
        <xdr:cNvSpPr/>
      </xdr:nvSpPr>
      <xdr:spPr>
        <a:xfrm>
          <a:off x="19458940" y="1798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25" name="フローチャート: 判断 824"/>
        <xdr:cNvSpPr/>
      </xdr:nvSpPr>
      <xdr:spPr>
        <a:xfrm>
          <a:off x="18735040" y="1797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26" name="フローチャート: 判断 825"/>
        <xdr:cNvSpPr/>
      </xdr:nvSpPr>
      <xdr:spPr>
        <a:xfrm>
          <a:off x="1793748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27" name="フローチャート: 判断 826"/>
        <xdr:cNvSpPr/>
      </xdr:nvSpPr>
      <xdr:spPr>
        <a:xfrm>
          <a:off x="17162780" y="1800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8" name="フローチャート: 判断 827"/>
        <xdr:cNvSpPr/>
      </xdr:nvSpPr>
      <xdr:spPr>
        <a:xfrm>
          <a:off x="16388080" y="17987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34" name="楕円 833"/>
        <xdr:cNvSpPr/>
      </xdr:nvSpPr>
      <xdr:spPr>
        <a:xfrm>
          <a:off x="194589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35" name="【公民館】&#10;一人当たり面積該当値テキスト"/>
        <xdr:cNvSpPr txBox="1"/>
      </xdr:nvSpPr>
      <xdr:spPr>
        <a:xfrm>
          <a:off x="19547840"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36" name="楕円 835"/>
        <xdr:cNvSpPr/>
      </xdr:nvSpPr>
      <xdr:spPr>
        <a:xfrm>
          <a:off x="1873504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37" name="直線コネクタ 836"/>
        <xdr:cNvCxnSpPr/>
      </xdr:nvCxnSpPr>
      <xdr:spPr>
        <a:xfrm>
          <a:off x="18778220" y="181356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38" name="楕円 837"/>
        <xdr:cNvSpPr/>
      </xdr:nvSpPr>
      <xdr:spPr>
        <a:xfrm>
          <a:off x="179374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27214</xdr:rowOff>
    </xdr:from>
    <xdr:to>
      <xdr:col>111</xdr:col>
      <xdr:colOff>177800</xdr:colOff>
      <xdr:row>108</xdr:row>
      <xdr:rowOff>30480</xdr:rowOff>
    </xdr:to>
    <xdr:cxnSp macro="">
      <xdr:nvCxnSpPr>
        <xdr:cNvPr id="839" name="直線コネクタ 838"/>
        <xdr:cNvCxnSpPr/>
      </xdr:nvCxnSpPr>
      <xdr:spPr>
        <a:xfrm>
          <a:off x="17988280" y="1813233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40" name="楕円 839"/>
        <xdr:cNvSpPr/>
      </xdr:nvSpPr>
      <xdr:spPr>
        <a:xfrm>
          <a:off x="17162780" y="1808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27214</xdr:rowOff>
    </xdr:to>
    <xdr:cxnSp macro="">
      <xdr:nvCxnSpPr>
        <xdr:cNvPr id="841" name="直線コネクタ 840"/>
        <xdr:cNvCxnSpPr/>
      </xdr:nvCxnSpPr>
      <xdr:spPr>
        <a:xfrm>
          <a:off x="17213580" y="181323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147864</xdr:rowOff>
    </xdr:from>
    <xdr:to>
      <xdr:col>98</xdr:col>
      <xdr:colOff>38100</xdr:colOff>
      <xdr:row>108</xdr:row>
      <xdr:rowOff>78014</xdr:rowOff>
    </xdr:to>
    <xdr:sp macro="" textlink="">
      <xdr:nvSpPr>
        <xdr:cNvPr id="842" name="楕円 841"/>
        <xdr:cNvSpPr/>
      </xdr:nvSpPr>
      <xdr:spPr>
        <a:xfrm>
          <a:off x="16388080" y="180853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27214</xdr:rowOff>
    </xdr:to>
    <xdr:cxnSp macro="">
      <xdr:nvCxnSpPr>
        <xdr:cNvPr id="843" name="直線コネクタ 842"/>
        <xdr:cNvCxnSpPr/>
      </xdr:nvCxnSpPr>
      <xdr:spPr>
        <a:xfrm>
          <a:off x="16431260" y="1813233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44" name="n_1aveValue【公民館】&#10;一人当たり面積"/>
        <xdr:cNvSpPr txBox="1"/>
      </xdr:nvSpPr>
      <xdr:spPr>
        <a:xfrm>
          <a:off x="18561127" y="177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45" name="n_2aveValue【公民館】&#10;一人当たり面積"/>
        <xdr:cNvSpPr txBox="1"/>
      </xdr:nvSpPr>
      <xdr:spPr>
        <a:xfrm>
          <a:off x="1777626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46" name="n_3aveValue【公民館】&#10;一人当たり面積"/>
        <xdr:cNvSpPr txBox="1"/>
      </xdr:nvSpPr>
      <xdr:spPr>
        <a:xfrm>
          <a:off x="17001567" y="17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47" name="n_4aveValue【公民館】&#10;一人当たり面積"/>
        <xdr:cNvSpPr txBox="1"/>
      </xdr:nvSpPr>
      <xdr:spPr>
        <a:xfrm>
          <a:off x="16226867" y="1777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48" name="n_1mainValue【公民館】&#10;一人当たり面積"/>
        <xdr:cNvSpPr txBox="1"/>
      </xdr:nvSpPr>
      <xdr:spPr>
        <a:xfrm>
          <a:off x="185611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49" name="n_2mainValue【公民館】&#10;一人当たり面積"/>
        <xdr:cNvSpPr txBox="1"/>
      </xdr:nvSpPr>
      <xdr:spPr>
        <a:xfrm>
          <a:off x="177762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50" name="n_3mainValue【公民館】&#10;一人当たり面積"/>
        <xdr:cNvSpPr txBox="1"/>
      </xdr:nvSpPr>
      <xdr:spPr>
        <a:xfrm>
          <a:off x="170015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69141</xdr:rowOff>
    </xdr:from>
    <xdr:ext cx="469744" cy="259045"/>
    <xdr:sp macro="" textlink="">
      <xdr:nvSpPr>
        <xdr:cNvPr id="851" name="n_4mainValue【公民館】&#10;一人当たり面積"/>
        <xdr:cNvSpPr txBox="1"/>
      </xdr:nvSpPr>
      <xdr:spPr>
        <a:xfrm>
          <a:off x="1622686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類似団体と比較して有形固定資産減価償却率が高くなっている施設は、橋りょう・トンネル、学校施設、公営住宅であり、低くなっている施設は、道路、認定こども園・幼稚園・保育園である。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橋りょうについては、有形固定資産減価償却が高く、定期的な修繕などにより健全な状態を維持しながら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長寿命化を図るなど、計画的な維持管理を行っており、今後も適切な対応を継続していく。</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校中</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校が築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年以上で老朽化が進行している施設が多く、長寿命化計画による大規模改修を実施し、施設の長寿命化を図っている。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公営住宅は平成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年度まで類似団体平均を下回っていたが、平成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上回り、老朽化による修繕箇所も増えている。今後も有形固定資産減価償却率が高くなり、維持管理費用の増加が見込まれるが、個別施設計画を策定し、同計画に基づいて老朽化対策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086225" y="5632813"/>
          <a:ext cx="0" cy="1367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124960"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020820" y="70000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124960" y="61127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036060" y="625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312160" y="62329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514600" y="6200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739900" y="6181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965200" y="6206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xdr:cNvSpPr/>
      </xdr:nvSpPr>
      <xdr:spPr>
        <a:xfrm>
          <a:off x="4036060" y="6306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5" name="【図書館】&#10;有形固定資産減価償却率該当値テキスト"/>
        <xdr:cNvSpPr txBox="1"/>
      </xdr:nvSpPr>
      <xdr:spPr>
        <a:xfrm>
          <a:off x="4124960" y="628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xdr:cNvSpPr/>
      </xdr:nvSpPr>
      <xdr:spPr>
        <a:xfrm>
          <a:off x="3312160" y="6278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154577</xdr:rowOff>
    </xdr:to>
    <xdr:cxnSp macro="">
      <xdr:nvCxnSpPr>
        <xdr:cNvPr id="77" name="直線コネクタ 76"/>
        <xdr:cNvCxnSpPr/>
      </xdr:nvCxnSpPr>
      <xdr:spPr>
        <a:xfrm>
          <a:off x="3355340" y="6329499"/>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514600" y="624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126819</xdr:rowOff>
    </xdr:to>
    <xdr:cxnSp macro="">
      <xdr:nvCxnSpPr>
        <xdr:cNvPr id="79" name="直線コネクタ 78"/>
        <xdr:cNvCxnSpPr/>
      </xdr:nvCxnSpPr>
      <xdr:spPr>
        <a:xfrm>
          <a:off x="2565400" y="6296841"/>
          <a:ext cx="78994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80" name="楕円 79"/>
        <xdr:cNvSpPr/>
      </xdr:nvSpPr>
      <xdr:spPr>
        <a:xfrm>
          <a:off x="1739900" y="62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94161</xdr:rowOff>
    </xdr:to>
    <xdr:cxnSp macro="">
      <xdr:nvCxnSpPr>
        <xdr:cNvPr id="81" name="直線コネクタ 80"/>
        <xdr:cNvCxnSpPr/>
      </xdr:nvCxnSpPr>
      <xdr:spPr>
        <a:xfrm>
          <a:off x="1790700" y="6264184"/>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xdr:cNvSpPr/>
      </xdr:nvSpPr>
      <xdr:spPr>
        <a:xfrm>
          <a:off x="965200" y="6187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61504</xdr:rowOff>
    </xdr:to>
    <xdr:cxnSp macro="">
      <xdr:nvCxnSpPr>
        <xdr:cNvPr id="83" name="直線コネクタ 82"/>
        <xdr:cNvCxnSpPr/>
      </xdr:nvCxnSpPr>
      <xdr:spPr>
        <a:xfrm>
          <a:off x="1008380" y="6234793"/>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17056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385704" y="59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61100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87" name="n_4aveValue【図書館】&#10;有形固定資産減価償却率"/>
        <xdr:cNvSpPr txBox="1"/>
      </xdr:nvSpPr>
      <xdr:spPr>
        <a:xfrm>
          <a:off x="83630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8" name="n_1mainValue【図書館】&#10;有形固定資産減価償却率"/>
        <xdr:cNvSpPr txBox="1"/>
      </xdr:nvSpPr>
      <xdr:spPr>
        <a:xfrm>
          <a:off x="317056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89" name="n_2mainValue【図書館】&#10;有形固定資産減価償却率"/>
        <xdr:cNvSpPr txBox="1"/>
      </xdr:nvSpPr>
      <xdr:spPr>
        <a:xfrm>
          <a:off x="2385704" y="633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103431</xdr:rowOff>
    </xdr:from>
    <xdr:ext cx="405111" cy="259045"/>
    <xdr:sp macro="" textlink="">
      <xdr:nvSpPr>
        <xdr:cNvPr id="90" name="n_3mainValue【図書館】&#10;有形固定資産減価償却率"/>
        <xdr:cNvSpPr txBox="1"/>
      </xdr:nvSpPr>
      <xdr:spPr>
        <a:xfrm>
          <a:off x="16110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91" name="n_4mainValue【図書館】&#10;有形固定資産減価償却率"/>
        <xdr:cNvSpPr txBox="1"/>
      </xdr:nvSpPr>
      <xdr:spPr>
        <a:xfrm>
          <a:off x="83630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9219565" y="572452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92583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9154160" y="688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9258300" y="55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9154160" y="57245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93997</xdr:rowOff>
    </xdr:from>
    <xdr:ext cx="469744" cy="259045"/>
    <xdr:sp macro="" textlink="">
      <xdr:nvSpPr>
        <xdr:cNvPr id="116" name="【図書館】&#10;一人当たり面積平均値テキスト"/>
        <xdr:cNvSpPr txBox="1"/>
      </xdr:nvSpPr>
      <xdr:spPr>
        <a:xfrm>
          <a:off x="9258300" y="646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9192260" y="6609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8445500" y="661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7670800" y="66147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6873240" y="661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098540" y="663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27" name="楕円 126"/>
        <xdr:cNvSpPr/>
      </xdr:nvSpPr>
      <xdr:spPr>
        <a:xfrm>
          <a:off x="9192260" y="6677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28" name="【図書館】&#10;一人当たり面積該当値テキスト"/>
        <xdr:cNvSpPr txBox="1"/>
      </xdr:nvSpPr>
      <xdr:spPr>
        <a:xfrm>
          <a:off x="92583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139700</xdr:rowOff>
    </xdr:from>
    <xdr:to>
      <xdr:col>50</xdr:col>
      <xdr:colOff>165100</xdr:colOff>
      <xdr:row>40</xdr:row>
      <xdr:rowOff>69850</xdr:rowOff>
    </xdr:to>
    <xdr:sp macro="" textlink="">
      <xdr:nvSpPr>
        <xdr:cNvPr id="129" name="楕円 128"/>
        <xdr:cNvSpPr/>
      </xdr:nvSpPr>
      <xdr:spPr>
        <a:xfrm>
          <a:off x="844550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19050</xdr:rowOff>
    </xdr:from>
    <xdr:to>
      <xdr:col>55</xdr:col>
      <xdr:colOff>0</xdr:colOff>
      <xdr:row>40</xdr:row>
      <xdr:rowOff>19050</xdr:rowOff>
    </xdr:to>
    <xdr:cxnSp macro="">
      <xdr:nvCxnSpPr>
        <xdr:cNvPr id="130" name="直線コネクタ 129"/>
        <xdr:cNvCxnSpPr/>
      </xdr:nvCxnSpPr>
      <xdr:spPr>
        <a:xfrm>
          <a:off x="8496300" y="67246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7670800" y="66719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19050</xdr:rowOff>
    </xdr:to>
    <xdr:cxnSp macro="">
      <xdr:nvCxnSpPr>
        <xdr:cNvPr id="132" name="直線コネクタ 131"/>
        <xdr:cNvCxnSpPr/>
      </xdr:nvCxnSpPr>
      <xdr:spPr>
        <a:xfrm>
          <a:off x="7713980" y="671893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687324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6924040" y="671893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098540" y="667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xdr:rowOff>
    </xdr:from>
    <xdr:to>
      <xdr:col>41</xdr:col>
      <xdr:colOff>50800</xdr:colOff>
      <xdr:row>40</xdr:row>
      <xdr:rowOff>13335</xdr:rowOff>
    </xdr:to>
    <xdr:cxnSp macro="">
      <xdr:nvCxnSpPr>
        <xdr:cNvPr id="136" name="直線コネクタ 135"/>
        <xdr:cNvCxnSpPr/>
      </xdr:nvCxnSpPr>
      <xdr:spPr>
        <a:xfrm>
          <a:off x="6149340" y="671893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8271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750958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9" name="n_3aveValue【図書館】&#10;一人当たり面積"/>
        <xdr:cNvSpPr txBox="1"/>
      </xdr:nvSpPr>
      <xdr:spPr>
        <a:xfrm>
          <a:off x="6712027" y="639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59373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60977</xdr:rowOff>
    </xdr:from>
    <xdr:ext cx="469744" cy="259045"/>
    <xdr:sp macro="" textlink="">
      <xdr:nvSpPr>
        <xdr:cNvPr id="141" name="n_1mainValue【図書館】&#10;一人当たり面積"/>
        <xdr:cNvSpPr txBox="1"/>
      </xdr:nvSpPr>
      <xdr:spPr>
        <a:xfrm>
          <a:off x="827158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750958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671202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5937327" y="676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086225" y="928497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124960" y="906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02082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150512</xdr:rowOff>
    </xdr:from>
    <xdr:ext cx="405111" cy="259045"/>
    <xdr:sp macro="" textlink="">
      <xdr:nvSpPr>
        <xdr:cNvPr id="174" name="【体育館・プール】&#10;有形固定資産減価償却率平均値テキスト"/>
        <xdr:cNvSpPr txBox="1"/>
      </xdr:nvSpPr>
      <xdr:spPr>
        <a:xfrm>
          <a:off x="4124960" y="1004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03606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312160" y="10059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514600" y="1001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739900" y="1000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96520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85" name="楕円 184"/>
        <xdr:cNvSpPr/>
      </xdr:nvSpPr>
      <xdr:spPr>
        <a:xfrm>
          <a:off x="403606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86" name="【体育館・プール】&#10;有形固定資産減価償却率該当値テキスト"/>
        <xdr:cNvSpPr txBox="1"/>
      </xdr:nvSpPr>
      <xdr:spPr>
        <a:xfrm>
          <a:off x="412496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130175</xdr:rowOff>
    </xdr:from>
    <xdr:to>
      <xdr:col>20</xdr:col>
      <xdr:colOff>38100</xdr:colOff>
      <xdr:row>59</xdr:row>
      <xdr:rowOff>60325</xdr:rowOff>
    </xdr:to>
    <xdr:sp macro="" textlink="">
      <xdr:nvSpPr>
        <xdr:cNvPr id="187" name="楕円 186"/>
        <xdr:cNvSpPr/>
      </xdr:nvSpPr>
      <xdr:spPr>
        <a:xfrm>
          <a:off x="3312160" y="98532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xdr:rowOff>
    </xdr:from>
    <xdr:to>
      <xdr:col>24</xdr:col>
      <xdr:colOff>63500</xdr:colOff>
      <xdr:row>59</xdr:row>
      <xdr:rowOff>57150</xdr:rowOff>
    </xdr:to>
    <xdr:cxnSp macro="">
      <xdr:nvCxnSpPr>
        <xdr:cNvPr id="188" name="直線コネクタ 187"/>
        <xdr:cNvCxnSpPr/>
      </xdr:nvCxnSpPr>
      <xdr:spPr>
        <a:xfrm>
          <a:off x="3355340" y="990028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109220</xdr:rowOff>
    </xdr:from>
    <xdr:to>
      <xdr:col>15</xdr:col>
      <xdr:colOff>101600</xdr:colOff>
      <xdr:row>59</xdr:row>
      <xdr:rowOff>39370</xdr:rowOff>
    </xdr:to>
    <xdr:sp macro="" textlink="">
      <xdr:nvSpPr>
        <xdr:cNvPr id="189" name="楕円 188"/>
        <xdr:cNvSpPr/>
      </xdr:nvSpPr>
      <xdr:spPr>
        <a:xfrm>
          <a:off x="2514600" y="9832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9525</xdr:rowOff>
    </xdr:to>
    <xdr:cxnSp macro="">
      <xdr:nvCxnSpPr>
        <xdr:cNvPr id="190" name="直線コネクタ 189"/>
        <xdr:cNvCxnSpPr/>
      </xdr:nvCxnSpPr>
      <xdr:spPr>
        <a:xfrm>
          <a:off x="2565400" y="9883140"/>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91" name="楕円 190"/>
        <xdr:cNvSpPr/>
      </xdr:nvSpPr>
      <xdr:spPr>
        <a:xfrm>
          <a:off x="17399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160020</xdr:rowOff>
    </xdr:to>
    <xdr:cxnSp macro="">
      <xdr:nvCxnSpPr>
        <xdr:cNvPr id="192" name="直線コネクタ 191"/>
        <xdr:cNvCxnSpPr/>
      </xdr:nvCxnSpPr>
      <xdr:spPr>
        <a:xfrm>
          <a:off x="1790700" y="983551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3" name="楕円 192"/>
        <xdr:cNvSpPr/>
      </xdr:nvSpPr>
      <xdr:spPr>
        <a:xfrm>
          <a:off x="965200" y="973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112395</xdr:rowOff>
    </xdr:to>
    <xdr:cxnSp macro="">
      <xdr:nvCxnSpPr>
        <xdr:cNvPr id="194" name="直線コネクタ 193"/>
        <xdr:cNvCxnSpPr/>
      </xdr:nvCxnSpPr>
      <xdr:spPr>
        <a:xfrm>
          <a:off x="1008380" y="978789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89552</xdr:rowOff>
    </xdr:from>
    <xdr:ext cx="405111" cy="259045"/>
    <xdr:sp macro="" textlink="">
      <xdr:nvSpPr>
        <xdr:cNvPr id="195" name="n_1aveValue【体育館・プール】&#10;有形固定資産減価償却率"/>
        <xdr:cNvSpPr txBox="1"/>
      </xdr:nvSpPr>
      <xdr:spPr>
        <a:xfrm>
          <a:off x="3170564"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45737</xdr:rowOff>
    </xdr:from>
    <xdr:ext cx="405111" cy="259045"/>
    <xdr:sp macro="" textlink="">
      <xdr:nvSpPr>
        <xdr:cNvPr id="196" name="n_2aveValue【体育館・プール】&#10;有形固定資産減価償却率"/>
        <xdr:cNvSpPr txBox="1"/>
      </xdr:nvSpPr>
      <xdr:spPr>
        <a:xfrm>
          <a:off x="238570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xdr:cNvSpPr txBox="1"/>
      </xdr:nvSpPr>
      <xdr:spPr>
        <a:xfrm>
          <a:off x="161100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xdr:cNvSpPr txBox="1"/>
      </xdr:nvSpPr>
      <xdr:spPr>
        <a:xfrm>
          <a:off x="8363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76852</xdr:rowOff>
    </xdr:from>
    <xdr:ext cx="405111" cy="259045"/>
    <xdr:sp macro="" textlink="">
      <xdr:nvSpPr>
        <xdr:cNvPr id="199" name="n_1mainValue【体育館・プール】&#10;有形固定資産減価償却率"/>
        <xdr:cNvSpPr txBox="1"/>
      </xdr:nvSpPr>
      <xdr:spPr>
        <a:xfrm>
          <a:off x="317056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55897</xdr:rowOff>
    </xdr:from>
    <xdr:ext cx="405111" cy="259045"/>
    <xdr:sp macro="" textlink="">
      <xdr:nvSpPr>
        <xdr:cNvPr id="200" name="n_2mainValue【体育館・プール】&#10;有形固定資産減価償却率"/>
        <xdr:cNvSpPr txBox="1"/>
      </xdr:nvSpPr>
      <xdr:spPr>
        <a:xfrm>
          <a:off x="238570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201" name="n_3mainValue【体育館・プール】&#10;有形固定資産減価償却率"/>
        <xdr:cNvSpPr txBox="1"/>
      </xdr:nvSpPr>
      <xdr:spPr>
        <a:xfrm>
          <a:off x="161100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2" name="n_4mainValue【体育館・プール】&#10;有形固定資産減価償却率"/>
        <xdr:cNvSpPr txBox="1"/>
      </xdr:nvSpPr>
      <xdr:spPr>
        <a:xfrm>
          <a:off x="83630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9219565" y="9378587"/>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9258300" y="108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915416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92583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915416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xdr:cNvSpPr txBox="1"/>
      </xdr:nvSpPr>
      <xdr:spPr>
        <a:xfrm>
          <a:off x="9258300" y="103967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9192260" y="10545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8445500" y="10564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7670800" y="10564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6873240" y="105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0985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168003</xdr:rowOff>
    </xdr:from>
    <xdr:to>
      <xdr:col>55</xdr:col>
      <xdr:colOff>50800</xdr:colOff>
      <xdr:row>64</xdr:row>
      <xdr:rowOff>98153</xdr:rowOff>
    </xdr:to>
    <xdr:sp macro="" textlink="">
      <xdr:nvSpPr>
        <xdr:cNvPr id="244" name="楕円 243"/>
        <xdr:cNvSpPr/>
      </xdr:nvSpPr>
      <xdr:spPr>
        <a:xfrm>
          <a:off x="9192260" y="10729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82930</xdr:rowOff>
    </xdr:from>
    <xdr:ext cx="469744" cy="259045"/>
    <xdr:sp macro="" textlink="">
      <xdr:nvSpPr>
        <xdr:cNvPr id="245" name="【体育館・プール】&#10;一人当たり面積該当値テキスト"/>
        <xdr:cNvSpPr txBox="1"/>
      </xdr:nvSpPr>
      <xdr:spPr>
        <a:xfrm>
          <a:off x="9258300" y="106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168003</xdr:rowOff>
    </xdr:from>
    <xdr:to>
      <xdr:col>50</xdr:col>
      <xdr:colOff>165100</xdr:colOff>
      <xdr:row>64</xdr:row>
      <xdr:rowOff>98153</xdr:rowOff>
    </xdr:to>
    <xdr:sp macro="" textlink="">
      <xdr:nvSpPr>
        <xdr:cNvPr id="246" name="楕円 245"/>
        <xdr:cNvSpPr/>
      </xdr:nvSpPr>
      <xdr:spPr>
        <a:xfrm>
          <a:off x="8445500" y="107293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47353</xdr:rowOff>
    </xdr:from>
    <xdr:to>
      <xdr:col>55</xdr:col>
      <xdr:colOff>0</xdr:colOff>
      <xdr:row>64</xdr:row>
      <xdr:rowOff>47353</xdr:rowOff>
    </xdr:to>
    <xdr:cxnSp macro="">
      <xdr:nvCxnSpPr>
        <xdr:cNvPr id="247" name="直線コネクタ 246"/>
        <xdr:cNvCxnSpPr/>
      </xdr:nvCxnSpPr>
      <xdr:spPr>
        <a:xfrm>
          <a:off x="8496300" y="107763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168003</xdr:rowOff>
    </xdr:from>
    <xdr:to>
      <xdr:col>46</xdr:col>
      <xdr:colOff>38100</xdr:colOff>
      <xdr:row>64</xdr:row>
      <xdr:rowOff>98153</xdr:rowOff>
    </xdr:to>
    <xdr:sp macro="" textlink="">
      <xdr:nvSpPr>
        <xdr:cNvPr id="248" name="楕円 247"/>
        <xdr:cNvSpPr/>
      </xdr:nvSpPr>
      <xdr:spPr>
        <a:xfrm>
          <a:off x="7670800" y="107293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47353</xdr:rowOff>
    </xdr:from>
    <xdr:to>
      <xdr:col>50</xdr:col>
      <xdr:colOff>114300</xdr:colOff>
      <xdr:row>64</xdr:row>
      <xdr:rowOff>47353</xdr:rowOff>
    </xdr:to>
    <xdr:cxnSp macro="">
      <xdr:nvCxnSpPr>
        <xdr:cNvPr id="249" name="直線コネクタ 248"/>
        <xdr:cNvCxnSpPr/>
      </xdr:nvCxnSpPr>
      <xdr:spPr>
        <a:xfrm>
          <a:off x="7713980" y="1077631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0" name="楕円 249"/>
        <xdr:cNvSpPr/>
      </xdr:nvSpPr>
      <xdr:spPr>
        <a:xfrm>
          <a:off x="68732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45720</xdr:rowOff>
    </xdr:from>
    <xdr:to>
      <xdr:col>45</xdr:col>
      <xdr:colOff>177800</xdr:colOff>
      <xdr:row>64</xdr:row>
      <xdr:rowOff>47353</xdr:rowOff>
    </xdr:to>
    <xdr:cxnSp macro="">
      <xdr:nvCxnSpPr>
        <xdr:cNvPr id="251" name="直線コネクタ 250"/>
        <xdr:cNvCxnSpPr/>
      </xdr:nvCxnSpPr>
      <xdr:spPr>
        <a:xfrm>
          <a:off x="6924040" y="1077468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166370</xdr:rowOff>
    </xdr:from>
    <xdr:to>
      <xdr:col>36</xdr:col>
      <xdr:colOff>165100</xdr:colOff>
      <xdr:row>64</xdr:row>
      <xdr:rowOff>96520</xdr:rowOff>
    </xdr:to>
    <xdr:sp macro="" textlink="">
      <xdr:nvSpPr>
        <xdr:cNvPr id="252" name="楕円 251"/>
        <xdr:cNvSpPr/>
      </xdr:nvSpPr>
      <xdr:spPr>
        <a:xfrm>
          <a:off x="6098540" y="10727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45720</xdr:rowOff>
    </xdr:to>
    <xdr:cxnSp macro="">
      <xdr:nvCxnSpPr>
        <xdr:cNvPr id="253" name="直線コネクタ 252"/>
        <xdr:cNvCxnSpPr/>
      </xdr:nvCxnSpPr>
      <xdr:spPr>
        <a:xfrm>
          <a:off x="6149340" y="107746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827158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xdr:cNvSpPr txBox="1"/>
      </xdr:nvSpPr>
      <xdr:spPr>
        <a:xfrm>
          <a:off x="7509587" y="1034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xdr:cNvSpPr txBox="1"/>
      </xdr:nvSpPr>
      <xdr:spPr>
        <a:xfrm>
          <a:off x="6712027" y="1035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xdr:cNvSpPr txBox="1"/>
      </xdr:nvSpPr>
      <xdr:spPr>
        <a:xfrm>
          <a:off x="59373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89280</xdr:rowOff>
    </xdr:from>
    <xdr:ext cx="469744" cy="259045"/>
    <xdr:sp macro="" textlink="">
      <xdr:nvSpPr>
        <xdr:cNvPr id="258" name="n_1mainValue【体育館・プール】&#10;一人当たり面積"/>
        <xdr:cNvSpPr txBox="1"/>
      </xdr:nvSpPr>
      <xdr:spPr>
        <a:xfrm>
          <a:off x="8271587" y="108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89280</xdr:rowOff>
    </xdr:from>
    <xdr:ext cx="469744" cy="259045"/>
    <xdr:sp macro="" textlink="">
      <xdr:nvSpPr>
        <xdr:cNvPr id="259" name="n_2mainValue【体育館・プール】&#10;一人当たり面積"/>
        <xdr:cNvSpPr txBox="1"/>
      </xdr:nvSpPr>
      <xdr:spPr>
        <a:xfrm>
          <a:off x="7509587" y="108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0" name="n_3mainValue【体育館・プール】&#10;一人当たり面積"/>
        <xdr:cNvSpPr txBox="1"/>
      </xdr:nvSpPr>
      <xdr:spPr>
        <a:xfrm>
          <a:off x="67120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87647</xdr:rowOff>
    </xdr:from>
    <xdr:ext cx="469744" cy="259045"/>
    <xdr:sp macro="" textlink="">
      <xdr:nvSpPr>
        <xdr:cNvPr id="261" name="n_4mainValue【体育館・プール】&#10;一人当たり面積"/>
        <xdr:cNvSpPr txBox="1"/>
      </xdr:nvSpPr>
      <xdr:spPr>
        <a:xfrm>
          <a:off x="59373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086225" y="13098018"/>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124960" y="12880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020820" y="13098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124960" y="1338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036060" y="135288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312160" y="134647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514600" y="1346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7399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96520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0" name="楕円 299"/>
        <xdr:cNvSpPr/>
      </xdr:nvSpPr>
      <xdr:spPr>
        <a:xfrm>
          <a:off x="4036060" y="13992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01" name="【福祉施設】&#10;有形固定資産減価償却率該当値テキスト"/>
        <xdr:cNvSpPr txBox="1"/>
      </xdr:nvSpPr>
      <xdr:spPr>
        <a:xfrm>
          <a:off x="4124960" y="13971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37592</xdr:rowOff>
    </xdr:from>
    <xdr:to>
      <xdr:col>20</xdr:col>
      <xdr:colOff>38100</xdr:colOff>
      <xdr:row>83</xdr:row>
      <xdr:rowOff>139192</xdr:rowOff>
    </xdr:to>
    <xdr:sp macro="" textlink="">
      <xdr:nvSpPr>
        <xdr:cNvPr id="302" name="楕円 301"/>
        <xdr:cNvSpPr/>
      </xdr:nvSpPr>
      <xdr:spPr>
        <a:xfrm>
          <a:off x="3312160" y="139517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88392</xdr:rowOff>
    </xdr:from>
    <xdr:to>
      <xdr:col>24</xdr:col>
      <xdr:colOff>63500</xdr:colOff>
      <xdr:row>83</xdr:row>
      <xdr:rowOff>129539</xdr:rowOff>
    </xdr:to>
    <xdr:cxnSp macro="">
      <xdr:nvCxnSpPr>
        <xdr:cNvPr id="303" name="直線コネクタ 302"/>
        <xdr:cNvCxnSpPr/>
      </xdr:nvCxnSpPr>
      <xdr:spPr>
        <a:xfrm>
          <a:off x="3355340" y="14002512"/>
          <a:ext cx="73152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4" name="楕円 303"/>
        <xdr:cNvSpPr/>
      </xdr:nvSpPr>
      <xdr:spPr>
        <a:xfrm>
          <a:off x="2514600" y="1390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88392</xdr:rowOff>
    </xdr:to>
    <xdr:cxnSp macro="">
      <xdr:nvCxnSpPr>
        <xdr:cNvPr id="305" name="直線コネクタ 304"/>
        <xdr:cNvCxnSpPr/>
      </xdr:nvCxnSpPr>
      <xdr:spPr>
        <a:xfrm>
          <a:off x="2565400" y="13952220"/>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xdr:rowOff>
    </xdr:from>
    <xdr:to>
      <xdr:col>10</xdr:col>
      <xdr:colOff>165100</xdr:colOff>
      <xdr:row>80</xdr:row>
      <xdr:rowOff>118618</xdr:rowOff>
    </xdr:to>
    <xdr:sp macro="" textlink="">
      <xdr:nvSpPr>
        <xdr:cNvPr id="306" name="楕円 305"/>
        <xdr:cNvSpPr/>
      </xdr:nvSpPr>
      <xdr:spPr>
        <a:xfrm>
          <a:off x="1739900" y="134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67818</xdr:rowOff>
    </xdr:from>
    <xdr:to>
      <xdr:col>15</xdr:col>
      <xdr:colOff>50800</xdr:colOff>
      <xdr:row>83</xdr:row>
      <xdr:rowOff>38100</xdr:rowOff>
    </xdr:to>
    <xdr:cxnSp macro="">
      <xdr:nvCxnSpPr>
        <xdr:cNvPr id="307" name="直線コネクタ 306"/>
        <xdr:cNvCxnSpPr/>
      </xdr:nvCxnSpPr>
      <xdr:spPr>
        <a:xfrm>
          <a:off x="1790700" y="13479018"/>
          <a:ext cx="7747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122174</xdr:rowOff>
    </xdr:from>
    <xdr:to>
      <xdr:col>6</xdr:col>
      <xdr:colOff>38100</xdr:colOff>
      <xdr:row>80</xdr:row>
      <xdr:rowOff>52324</xdr:rowOff>
    </xdr:to>
    <xdr:sp macro="" textlink="">
      <xdr:nvSpPr>
        <xdr:cNvPr id="308" name="楕円 307"/>
        <xdr:cNvSpPr/>
      </xdr:nvSpPr>
      <xdr:spPr>
        <a:xfrm>
          <a:off x="965200" y="13365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xdr:rowOff>
    </xdr:from>
    <xdr:to>
      <xdr:col>10</xdr:col>
      <xdr:colOff>114300</xdr:colOff>
      <xdr:row>80</xdr:row>
      <xdr:rowOff>67818</xdr:rowOff>
    </xdr:to>
    <xdr:cxnSp macro="">
      <xdr:nvCxnSpPr>
        <xdr:cNvPr id="309" name="直線コネクタ 308"/>
        <xdr:cNvCxnSpPr/>
      </xdr:nvCxnSpPr>
      <xdr:spPr>
        <a:xfrm>
          <a:off x="1008380" y="13412724"/>
          <a:ext cx="78232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170564" y="132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385704" y="1324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6110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68597</xdr:rowOff>
    </xdr:from>
    <xdr:ext cx="405111" cy="259045"/>
    <xdr:sp macro="" textlink="">
      <xdr:nvSpPr>
        <xdr:cNvPr id="313" name="n_4aveValue【福祉施設】&#10;有形固定資産減価償却率"/>
        <xdr:cNvSpPr txBox="1"/>
      </xdr:nvSpPr>
      <xdr:spPr>
        <a:xfrm>
          <a:off x="836304" y="1347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130319</xdr:rowOff>
    </xdr:from>
    <xdr:ext cx="405111" cy="259045"/>
    <xdr:sp macro="" textlink="">
      <xdr:nvSpPr>
        <xdr:cNvPr id="314" name="n_1mainValue【福祉施設】&#10;有形固定資産減価償却率"/>
        <xdr:cNvSpPr txBox="1"/>
      </xdr:nvSpPr>
      <xdr:spPr>
        <a:xfrm>
          <a:off x="3170564" y="14044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15" name="n_2mainValue【福祉施設】&#10;有形固定資産減価償却率"/>
        <xdr:cNvSpPr txBox="1"/>
      </xdr:nvSpPr>
      <xdr:spPr>
        <a:xfrm>
          <a:off x="238570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109745</xdr:rowOff>
    </xdr:from>
    <xdr:ext cx="405111" cy="259045"/>
    <xdr:sp macro="" textlink="">
      <xdr:nvSpPr>
        <xdr:cNvPr id="316" name="n_3mainValue【福祉施設】&#10;有形固定資産減価償却率"/>
        <xdr:cNvSpPr txBox="1"/>
      </xdr:nvSpPr>
      <xdr:spPr>
        <a:xfrm>
          <a:off x="1611004" y="13520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68851</xdr:rowOff>
    </xdr:from>
    <xdr:ext cx="405111" cy="259045"/>
    <xdr:sp macro="" textlink="">
      <xdr:nvSpPr>
        <xdr:cNvPr id="317" name="n_4mainValue【福祉施設】&#10;有形固定資産減価償却率"/>
        <xdr:cNvSpPr txBox="1"/>
      </xdr:nvSpPr>
      <xdr:spPr>
        <a:xfrm>
          <a:off x="83630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9219565" y="1315402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9258300" y="1293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915416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342" name="【福祉施設】&#10;一人当たり面積平均値テキスト"/>
        <xdr:cNvSpPr txBox="1"/>
      </xdr:nvSpPr>
      <xdr:spPr>
        <a:xfrm>
          <a:off x="9258300" y="13808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9192260" y="139528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844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7670800" y="139642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098540" y="1393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353" name="楕円 352"/>
        <xdr:cNvSpPr/>
      </xdr:nvSpPr>
      <xdr:spPr>
        <a:xfrm>
          <a:off x="919226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17163</xdr:rowOff>
    </xdr:from>
    <xdr:ext cx="469744" cy="259045"/>
    <xdr:sp macro="" textlink="">
      <xdr:nvSpPr>
        <xdr:cNvPr id="354" name="【福祉施設】&#10;一人当たり面積該当値テキスト"/>
        <xdr:cNvSpPr txBox="1"/>
      </xdr:nvSpPr>
      <xdr:spPr>
        <a:xfrm>
          <a:off x="9258300" y="1409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38736</xdr:rowOff>
    </xdr:from>
    <xdr:to>
      <xdr:col>50</xdr:col>
      <xdr:colOff>165100</xdr:colOff>
      <xdr:row>84</xdr:row>
      <xdr:rowOff>140336</xdr:rowOff>
    </xdr:to>
    <xdr:sp macro="" textlink="">
      <xdr:nvSpPr>
        <xdr:cNvPr id="355" name="楕円 354"/>
        <xdr:cNvSpPr/>
      </xdr:nvSpPr>
      <xdr:spPr>
        <a:xfrm>
          <a:off x="8445500" y="141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89536</xdr:rowOff>
    </xdr:to>
    <xdr:cxnSp macro="">
      <xdr:nvCxnSpPr>
        <xdr:cNvPr id="356" name="直線コネクタ 355"/>
        <xdr:cNvCxnSpPr/>
      </xdr:nvCxnSpPr>
      <xdr:spPr>
        <a:xfrm>
          <a:off x="8496300" y="1417129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38736</xdr:rowOff>
    </xdr:from>
    <xdr:to>
      <xdr:col>46</xdr:col>
      <xdr:colOff>38100</xdr:colOff>
      <xdr:row>84</xdr:row>
      <xdr:rowOff>140336</xdr:rowOff>
    </xdr:to>
    <xdr:sp macro="" textlink="">
      <xdr:nvSpPr>
        <xdr:cNvPr id="357" name="楕円 356"/>
        <xdr:cNvSpPr/>
      </xdr:nvSpPr>
      <xdr:spPr>
        <a:xfrm>
          <a:off x="7670800" y="141204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89536</xdr:rowOff>
    </xdr:from>
    <xdr:to>
      <xdr:col>50</xdr:col>
      <xdr:colOff>114300</xdr:colOff>
      <xdr:row>84</xdr:row>
      <xdr:rowOff>89536</xdr:rowOff>
    </xdr:to>
    <xdr:cxnSp macro="">
      <xdr:nvCxnSpPr>
        <xdr:cNvPr id="358" name="直線コネクタ 357"/>
        <xdr:cNvCxnSpPr/>
      </xdr:nvCxnSpPr>
      <xdr:spPr>
        <a:xfrm>
          <a:off x="7713980" y="1417129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73025</xdr:rowOff>
    </xdr:from>
    <xdr:to>
      <xdr:col>41</xdr:col>
      <xdr:colOff>101600</xdr:colOff>
      <xdr:row>85</xdr:row>
      <xdr:rowOff>3175</xdr:rowOff>
    </xdr:to>
    <xdr:sp macro="" textlink="">
      <xdr:nvSpPr>
        <xdr:cNvPr id="359" name="楕円 358"/>
        <xdr:cNvSpPr/>
      </xdr:nvSpPr>
      <xdr:spPr>
        <a:xfrm>
          <a:off x="687324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89536</xdr:rowOff>
    </xdr:from>
    <xdr:to>
      <xdr:col>45</xdr:col>
      <xdr:colOff>177800</xdr:colOff>
      <xdr:row>84</xdr:row>
      <xdr:rowOff>123825</xdr:rowOff>
    </xdr:to>
    <xdr:cxnSp macro="">
      <xdr:nvCxnSpPr>
        <xdr:cNvPr id="360" name="直線コネクタ 359"/>
        <xdr:cNvCxnSpPr/>
      </xdr:nvCxnSpPr>
      <xdr:spPr>
        <a:xfrm flipV="1">
          <a:off x="6924040" y="14171296"/>
          <a:ext cx="78994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73025</xdr:rowOff>
    </xdr:from>
    <xdr:to>
      <xdr:col>36</xdr:col>
      <xdr:colOff>165100</xdr:colOff>
      <xdr:row>85</xdr:row>
      <xdr:rowOff>3175</xdr:rowOff>
    </xdr:to>
    <xdr:sp macro="" textlink="">
      <xdr:nvSpPr>
        <xdr:cNvPr id="361" name="楕円 360"/>
        <xdr:cNvSpPr/>
      </xdr:nvSpPr>
      <xdr:spPr>
        <a:xfrm>
          <a:off x="609854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123825</xdr:rowOff>
    </xdr:from>
    <xdr:to>
      <xdr:col>41</xdr:col>
      <xdr:colOff>50800</xdr:colOff>
      <xdr:row>84</xdr:row>
      <xdr:rowOff>123825</xdr:rowOff>
    </xdr:to>
    <xdr:cxnSp macro="">
      <xdr:nvCxnSpPr>
        <xdr:cNvPr id="362" name="直線コネクタ 361"/>
        <xdr:cNvCxnSpPr/>
      </xdr:nvCxnSpPr>
      <xdr:spPr>
        <a:xfrm>
          <a:off x="6149340" y="142055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827158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7509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5" name="n_3aveValue【福祉施設】&#10;一人当たり面積"/>
        <xdr:cNvSpPr txBox="1"/>
      </xdr:nvSpPr>
      <xdr:spPr>
        <a:xfrm>
          <a:off x="67120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6" name="n_4aveValue【福祉施設】&#10;一人当たり面積"/>
        <xdr:cNvSpPr txBox="1"/>
      </xdr:nvSpPr>
      <xdr:spPr>
        <a:xfrm>
          <a:off x="59373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131463</xdr:rowOff>
    </xdr:from>
    <xdr:ext cx="469744" cy="259045"/>
    <xdr:sp macro="" textlink="">
      <xdr:nvSpPr>
        <xdr:cNvPr id="367" name="n_1mainValue【福祉施設】&#10;一人当たり面積"/>
        <xdr:cNvSpPr txBox="1"/>
      </xdr:nvSpPr>
      <xdr:spPr>
        <a:xfrm>
          <a:off x="827158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131463</xdr:rowOff>
    </xdr:from>
    <xdr:ext cx="469744" cy="259045"/>
    <xdr:sp macro="" textlink="">
      <xdr:nvSpPr>
        <xdr:cNvPr id="368" name="n_2mainValue【福祉施設】&#10;一人当たり面積"/>
        <xdr:cNvSpPr txBox="1"/>
      </xdr:nvSpPr>
      <xdr:spPr>
        <a:xfrm>
          <a:off x="7509587" y="142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165752</xdr:rowOff>
    </xdr:from>
    <xdr:ext cx="469744" cy="259045"/>
    <xdr:sp macro="" textlink="">
      <xdr:nvSpPr>
        <xdr:cNvPr id="369" name="n_3mainValue【福祉施設】&#10;一人当たり面積"/>
        <xdr:cNvSpPr txBox="1"/>
      </xdr:nvSpPr>
      <xdr:spPr>
        <a:xfrm>
          <a:off x="671202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165752</xdr:rowOff>
    </xdr:from>
    <xdr:ext cx="469744" cy="259045"/>
    <xdr:sp macro="" textlink="">
      <xdr:nvSpPr>
        <xdr:cNvPr id="370" name="n_4mainValue【福祉施設】&#10;一人当たり面積"/>
        <xdr:cNvSpPr txBox="1"/>
      </xdr:nvSpPr>
      <xdr:spPr>
        <a:xfrm>
          <a:off x="5937327" y="1424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11" name="直線コネクタ 410"/>
        <xdr:cNvCxnSpPr/>
      </xdr:nvCxnSpPr>
      <xdr:spPr>
        <a:xfrm flipV="1">
          <a:off x="14375764" y="553021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12" name="【一般廃棄物処理施設】&#10;有形固定資産減価償却率最小値テキスト"/>
        <xdr:cNvSpPr txBox="1"/>
      </xdr:nvSpPr>
      <xdr:spPr>
        <a:xfrm>
          <a:off x="14414500"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13" name="直線コネクタ 412"/>
        <xdr:cNvCxnSpPr/>
      </xdr:nvCxnSpPr>
      <xdr:spPr>
        <a:xfrm>
          <a:off x="1428750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14" name="【一般廃棄物処理施設】&#10;有形固定資産減価償却率最大値テキスト"/>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15" name="直線コネクタ 414"/>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16" name="【一般廃棄物処理施設】&#10;有形固定資産減価償却率平均値テキスト"/>
        <xdr:cNvSpPr txBox="1"/>
      </xdr:nvSpPr>
      <xdr:spPr>
        <a:xfrm>
          <a:off x="144145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17" name="フローチャート: 判断 416"/>
        <xdr:cNvSpPr/>
      </xdr:nvSpPr>
      <xdr:spPr>
        <a:xfrm>
          <a:off x="14325600" y="63233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18" name="フローチャート: 判断 417"/>
        <xdr:cNvSpPr/>
      </xdr:nvSpPr>
      <xdr:spPr>
        <a:xfrm>
          <a:off x="1357884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19" name="フローチャート: 判断 418"/>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20" name="フローチャート: 判断 419"/>
        <xdr:cNvSpPr/>
      </xdr:nvSpPr>
      <xdr:spPr>
        <a:xfrm>
          <a:off x="12029440" y="62680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21" name="フローチャート: 判断 420"/>
        <xdr:cNvSpPr/>
      </xdr:nvSpPr>
      <xdr:spPr>
        <a:xfrm>
          <a:off x="11231880" y="62833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427" name="楕円 426"/>
        <xdr:cNvSpPr/>
      </xdr:nvSpPr>
      <xdr:spPr>
        <a:xfrm>
          <a:off x="14325600" y="614997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428" name="【一般廃棄物処理施設】&#10;有形固定資産減価償却率該当値テキスト"/>
        <xdr:cNvSpPr txBox="1"/>
      </xdr:nvSpPr>
      <xdr:spPr>
        <a:xfrm>
          <a:off x="1441450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67310</xdr:rowOff>
    </xdr:from>
    <xdr:to>
      <xdr:col>81</xdr:col>
      <xdr:colOff>101600</xdr:colOff>
      <xdr:row>36</xdr:row>
      <xdr:rowOff>168910</xdr:rowOff>
    </xdr:to>
    <xdr:sp macro="" textlink="">
      <xdr:nvSpPr>
        <xdr:cNvPr id="429" name="楕円 428"/>
        <xdr:cNvSpPr/>
      </xdr:nvSpPr>
      <xdr:spPr>
        <a:xfrm>
          <a:off x="1357884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118110</xdr:rowOff>
    </xdr:from>
    <xdr:to>
      <xdr:col>85</xdr:col>
      <xdr:colOff>127000</xdr:colOff>
      <xdr:row>36</xdr:row>
      <xdr:rowOff>165735</xdr:rowOff>
    </xdr:to>
    <xdr:cxnSp macro="">
      <xdr:nvCxnSpPr>
        <xdr:cNvPr id="430" name="直線コネクタ 429"/>
        <xdr:cNvCxnSpPr/>
      </xdr:nvCxnSpPr>
      <xdr:spPr>
        <a:xfrm>
          <a:off x="13629640" y="615315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431" name="楕円 430"/>
        <xdr:cNvSpPr/>
      </xdr:nvSpPr>
      <xdr:spPr>
        <a:xfrm>
          <a:off x="1280414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70485</xdr:rowOff>
    </xdr:from>
    <xdr:to>
      <xdr:col>81</xdr:col>
      <xdr:colOff>50800</xdr:colOff>
      <xdr:row>36</xdr:row>
      <xdr:rowOff>118110</xdr:rowOff>
    </xdr:to>
    <xdr:cxnSp macro="">
      <xdr:nvCxnSpPr>
        <xdr:cNvPr id="432" name="直線コネクタ 431"/>
        <xdr:cNvCxnSpPr/>
      </xdr:nvCxnSpPr>
      <xdr:spPr>
        <a:xfrm>
          <a:off x="12854940" y="610552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143510</xdr:rowOff>
    </xdr:from>
    <xdr:to>
      <xdr:col>72</xdr:col>
      <xdr:colOff>38100</xdr:colOff>
      <xdr:row>36</xdr:row>
      <xdr:rowOff>73660</xdr:rowOff>
    </xdr:to>
    <xdr:sp macro="" textlink="">
      <xdr:nvSpPr>
        <xdr:cNvPr id="433" name="楕円 432"/>
        <xdr:cNvSpPr/>
      </xdr:nvSpPr>
      <xdr:spPr>
        <a:xfrm>
          <a:off x="12029440" y="6010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22860</xdr:rowOff>
    </xdr:from>
    <xdr:to>
      <xdr:col>76</xdr:col>
      <xdr:colOff>114300</xdr:colOff>
      <xdr:row>36</xdr:row>
      <xdr:rowOff>70485</xdr:rowOff>
    </xdr:to>
    <xdr:cxnSp macro="">
      <xdr:nvCxnSpPr>
        <xdr:cNvPr id="434" name="直線コネクタ 433"/>
        <xdr:cNvCxnSpPr/>
      </xdr:nvCxnSpPr>
      <xdr:spPr>
        <a:xfrm>
          <a:off x="12072620" y="605790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35" name="n_1aveValue【一般廃棄物処理施設】&#10;有形固定資産減価償却率"/>
        <xdr:cNvSpPr txBox="1"/>
      </xdr:nvSpPr>
      <xdr:spPr>
        <a:xfrm>
          <a:off x="134372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6" name="n_2aveValue【一般廃棄物処理施設】&#10;有形固定資産減価償却率"/>
        <xdr:cNvSpPr txBox="1"/>
      </xdr:nvSpPr>
      <xdr:spPr>
        <a:xfrm>
          <a:off x="126752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437" name="n_3aveValue【一般廃棄物処理施設】&#10;有形固定資産減価償却率"/>
        <xdr:cNvSpPr txBox="1"/>
      </xdr:nvSpPr>
      <xdr:spPr>
        <a:xfrm>
          <a:off x="119005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38" name="n_4aveValue【一般廃棄物処理施設】&#10;有形固定資産減価償却率"/>
        <xdr:cNvSpPr txBox="1"/>
      </xdr:nvSpPr>
      <xdr:spPr>
        <a:xfrm>
          <a:off x="1110298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13987</xdr:rowOff>
    </xdr:from>
    <xdr:ext cx="405111" cy="259045"/>
    <xdr:sp macro="" textlink="">
      <xdr:nvSpPr>
        <xdr:cNvPr id="439" name="n_1mainValue【一般廃棄物処理施設】&#10;有形固定資産減価償却率"/>
        <xdr:cNvSpPr txBox="1"/>
      </xdr:nvSpPr>
      <xdr:spPr>
        <a:xfrm>
          <a:off x="134372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137812</xdr:rowOff>
    </xdr:from>
    <xdr:ext cx="405111" cy="259045"/>
    <xdr:sp macro="" textlink="">
      <xdr:nvSpPr>
        <xdr:cNvPr id="440" name="n_2mainValue【一般廃棄物処理施設】&#10;有形固定資産減価償却率"/>
        <xdr:cNvSpPr txBox="1"/>
      </xdr:nvSpPr>
      <xdr:spPr>
        <a:xfrm>
          <a:off x="126752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90187</xdr:rowOff>
    </xdr:from>
    <xdr:ext cx="405111" cy="259045"/>
    <xdr:sp macro="" textlink="">
      <xdr:nvSpPr>
        <xdr:cNvPr id="441" name="n_3mainValue【一般廃棄物処理施設】&#10;有形固定資産減価償却率"/>
        <xdr:cNvSpPr txBox="1"/>
      </xdr:nvSpPr>
      <xdr:spPr>
        <a:xfrm>
          <a:off x="119005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2" name="直線コネクタ 451"/>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3" name="テキスト ボックス 452"/>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4" name="直線コネクタ 45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5" name="テキスト ボックス 454"/>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6" name="直線コネクタ 455"/>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7" name="テキスト ボックス 456"/>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61" name="直線コネクタ 460"/>
        <xdr:cNvCxnSpPr/>
      </xdr:nvCxnSpPr>
      <xdr:spPr>
        <a:xfrm flipV="1">
          <a:off x="19509104" y="5720896"/>
          <a:ext cx="0" cy="117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62" name="【一般廃棄物処理施設】&#10;一人当たり有形固定資産（償却資産）額最小値テキスト"/>
        <xdr:cNvSpPr txBox="1"/>
      </xdr:nvSpPr>
      <xdr:spPr>
        <a:xfrm>
          <a:off x="19547840" y="6895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63" name="直線コネクタ 462"/>
        <xdr:cNvCxnSpPr/>
      </xdr:nvCxnSpPr>
      <xdr:spPr>
        <a:xfrm>
          <a:off x="19443700" y="68918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64" name="【一般廃棄物処理施設】&#10;一人当たり有形固定資産（償却資産）額最大値テキスト"/>
        <xdr:cNvSpPr txBox="1"/>
      </xdr:nvSpPr>
      <xdr:spPr>
        <a:xfrm>
          <a:off x="19547840" y="550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65" name="直線コネクタ 464"/>
        <xdr:cNvCxnSpPr/>
      </xdr:nvCxnSpPr>
      <xdr:spPr>
        <a:xfrm>
          <a:off x="19443700" y="57208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466" name="【一般廃棄物処理施設】&#10;一人当たり有形固定資産（償却資産）額平均値テキスト"/>
        <xdr:cNvSpPr txBox="1"/>
      </xdr:nvSpPr>
      <xdr:spPr>
        <a:xfrm>
          <a:off x="19547840" y="6289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67" name="フローチャート: 判断 466"/>
        <xdr:cNvSpPr/>
      </xdr:nvSpPr>
      <xdr:spPr>
        <a:xfrm>
          <a:off x="19458940" y="643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68" name="フローチャート: 判断 467"/>
        <xdr:cNvSpPr/>
      </xdr:nvSpPr>
      <xdr:spPr>
        <a:xfrm>
          <a:off x="18735040" y="64405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69" name="フローチャート: 判断 468"/>
        <xdr:cNvSpPr/>
      </xdr:nvSpPr>
      <xdr:spPr>
        <a:xfrm>
          <a:off x="17937480" y="6454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70" name="フローチャート: 判断 469"/>
        <xdr:cNvSpPr/>
      </xdr:nvSpPr>
      <xdr:spPr>
        <a:xfrm>
          <a:off x="17162780" y="6470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71" name="フローチャート: 判断 470"/>
        <xdr:cNvSpPr/>
      </xdr:nvSpPr>
      <xdr:spPr>
        <a:xfrm>
          <a:off x="16388080" y="6476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84853</xdr:rowOff>
    </xdr:from>
    <xdr:to>
      <xdr:col>116</xdr:col>
      <xdr:colOff>114300</xdr:colOff>
      <xdr:row>40</xdr:row>
      <xdr:rowOff>15003</xdr:rowOff>
    </xdr:to>
    <xdr:sp macro="" textlink="">
      <xdr:nvSpPr>
        <xdr:cNvPr id="477" name="楕円 476"/>
        <xdr:cNvSpPr/>
      </xdr:nvSpPr>
      <xdr:spPr>
        <a:xfrm>
          <a:off x="19458940" y="66228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63280</xdr:rowOff>
    </xdr:from>
    <xdr:ext cx="534377" cy="259045"/>
    <xdr:sp macro="" textlink="">
      <xdr:nvSpPr>
        <xdr:cNvPr id="478" name="【一般廃棄物処理施設】&#10;一人当たり有形固定資産（償却資産）額該当値テキスト"/>
        <xdr:cNvSpPr txBox="1"/>
      </xdr:nvSpPr>
      <xdr:spPr>
        <a:xfrm>
          <a:off x="19547840" y="660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89419</xdr:rowOff>
    </xdr:from>
    <xdr:to>
      <xdr:col>112</xdr:col>
      <xdr:colOff>38100</xdr:colOff>
      <xdr:row>40</xdr:row>
      <xdr:rowOff>19569</xdr:rowOff>
    </xdr:to>
    <xdr:sp macro="" textlink="">
      <xdr:nvSpPr>
        <xdr:cNvPr id="479" name="楕円 478"/>
        <xdr:cNvSpPr/>
      </xdr:nvSpPr>
      <xdr:spPr>
        <a:xfrm>
          <a:off x="18735040" y="66273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135653</xdr:rowOff>
    </xdr:from>
    <xdr:to>
      <xdr:col>116</xdr:col>
      <xdr:colOff>63500</xdr:colOff>
      <xdr:row>39</xdr:row>
      <xdr:rowOff>140219</xdr:rowOff>
    </xdr:to>
    <xdr:cxnSp macro="">
      <xdr:nvCxnSpPr>
        <xdr:cNvPr id="480" name="直線コネクタ 479"/>
        <xdr:cNvCxnSpPr/>
      </xdr:nvCxnSpPr>
      <xdr:spPr>
        <a:xfrm flipV="1">
          <a:off x="18778220" y="6673613"/>
          <a:ext cx="73152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57341</xdr:rowOff>
    </xdr:from>
    <xdr:to>
      <xdr:col>107</xdr:col>
      <xdr:colOff>101600</xdr:colOff>
      <xdr:row>39</xdr:row>
      <xdr:rowOff>158941</xdr:rowOff>
    </xdr:to>
    <xdr:sp macro="" textlink="">
      <xdr:nvSpPr>
        <xdr:cNvPr id="481" name="楕円 480"/>
        <xdr:cNvSpPr/>
      </xdr:nvSpPr>
      <xdr:spPr>
        <a:xfrm>
          <a:off x="17937480" y="65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108141</xdr:rowOff>
    </xdr:from>
    <xdr:to>
      <xdr:col>111</xdr:col>
      <xdr:colOff>177800</xdr:colOff>
      <xdr:row>39</xdr:row>
      <xdr:rowOff>140219</xdr:rowOff>
    </xdr:to>
    <xdr:cxnSp macro="">
      <xdr:nvCxnSpPr>
        <xdr:cNvPr id="482" name="直線コネクタ 481"/>
        <xdr:cNvCxnSpPr/>
      </xdr:nvCxnSpPr>
      <xdr:spPr>
        <a:xfrm>
          <a:off x="17988280" y="6646101"/>
          <a:ext cx="789940" cy="3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64977</xdr:rowOff>
    </xdr:from>
    <xdr:to>
      <xdr:col>102</xdr:col>
      <xdr:colOff>165100</xdr:colOff>
      <xdr:row>39</xdr:row>
      <xdr:rowOff>166577</xdr:rowOff>
    </xdr:to>
    <xdr:sp macro="" textlink="">
      <xdr:nvSpPr>
        <xdr:cNvPr id="483" name="楕円 482"/>
        <xdr:cNvSpPr/>
      </xdr:nvSpPr>
      <xdr:spPr>
        <a:xfrm>
          <a:off x="17162780" y="66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108141</xdr:rowOff>
    </xdr:from>
    <xdr:to>
      <xdr:col>107</xdr:col>
      <xdr:colOff>50800</xdr:colOff>
      <xdr:row>39</xdr:row>
      <xdr:rowOff>115777</xdr:rowOff>
    </xdr:to>
    <xdr:cxnSp macro="">
      <xdr:nvCxnSpPr>
        <xdr:cNvPr id="484" name="直線コネクタ 483"/>
        <xdr:cNvCxnSpPr/>
      </xdr:nvCxnSpPr>
      <xdr:spPr>
        <a:xfrm flipV="1">
          <a:off x="17213580" y="6646101"/>
          <a:ext cx="774700" cy="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485" name="n_1aveValue【一般廃棄物処理施設】&#10;一人当たり有形固定資産（償却資産）額"/>
        <xdr:cNvSpPr txBox="1"/>
      </xdr:nvSpPr>
      <xdr:spPr>
        <a:xfrm>
          <a:off x="18528811" y="62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486" name="n_2aveValue【一般廃棄物処理施設】&#10;一人当たり有形固定資産（償却資産）額"/>
        <xdr:cNvSpPr txBox="1"/>
      </xdr:nvSpPr>
      <xdr:spPr>
        <a:xfrm>
          <a:off x="17766811" y="62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487" name="n_3aveValue【一般廃棄物処理施設】&#10;一人当たり有形固定資産（償却資産）額"/>
        <xdr:cNvSpPr txBox="1"/>
      </xdr:nvSpPr>
      <xdr:spPr>
        <a:xfrm>
          <a:off x="16969251" y="624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488" name="n_4aveValue【一般廃棄物処理施設】&#10;一人当たり有形固定資産（償却資産）額"/>
        <xdr:cNvSpPr txBox="1"/>
      </xdr:nvSpPr>
      <xdr:spPr>
        <a:xfrm>
          <a:off x="16194551" y="625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10696</xdr:rowOff>
    </xdr:from>
    <xdr:ext cx="534377" cy="259045"/>
    <xdr:sp macro="" textlink="">
      <xdr:nvSpPr>
        <xdr:cNvPr id="489" name="n_1mainValue【一般廃棄物処理施設】&#10;一人当たり有形固定資産（償却資産）額"/>
        <xdr:cNvSpPr txBox="1"/>
      </xdr:nvSpPr>
      <xdr:spPr>
        <a:xfrm>
          <a:off x="18528811" y="67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150068</xdr:rowOff>
    </xdr:from>
    <xdr:ext cx="534377" cy="259045"/>
    <xdr:sp macro="" textlink="">
      <xdr:nvSpPr>
        <xdr:cNvPr id="490" name="n_2mainValue【一般廃棄物処理施設】&#10;一人当たり有形固定資産（償却資産）額"/>
        <xdr:cNvSpPr txBox="1"/>
      </xdr:nvSpPr>
      <xdr:spPr>
        <a:xfrm>
          <a:off x="17766811" y="668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157704</xdr:rowOff>
    </xdr:from>
    <xdr:ext cx="534377" cy="259045"/>
    <xdr:sp macro="" textlink="">
      <xdr:nvSpPr>
        <xdr:cNvPr id="491" name="n_3mainValue【一般廃棄物処理施設】&#10;一人当たり有形固定資産（償却資産）額"/>
        <xdr:cNvSpPr txBox="1"/>
      </xdr:nvSpPr>
      <xdr:spPr>
        <a:xfrm>
          <a:off x="16969251" y="669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9" name="正方形/長方形 50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0" name="正方形/長方形 50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1" name="正方形/長方形 51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2" name="正方形/長方形 51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3" name="正方形/長方形 51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4" name="正方形/長方形 51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5" name="正方形/長方形 51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6" name="テキスト ボックス 51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7" name="直線コネクタ 51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8" name="テキスト ボックス 51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0" name="テキスト ボックス 51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0" name="テキスト ボックス 52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533" name="直線コネクタ 532"/>
        <xdr:cNvCxnSpPr/>
      </xdr:nvCxnSpPr>
      <xdr:spPr>
        <a:xfrm flipV="1">
          <a:off x="14375764" y="13078097"/>
          <a:ext cx="0" cy="1507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4"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35" name="直線コネクタ 53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536" name="【消防施設】&#10;有形固定資産減価償却率最大値テキスト"/>
        <xdr:cNvSpPr txBox="1"/>
      </xdr:nvSpPr>
      <xdr:spPr>
        <a:xfrm>
          <a:off x="14414500" y="12860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537" name="直線コネクタ 536"/>
        <xdr:cNvCxnSpPr/>
      </xdr:nvCxnSpPr>
      <xdr:spPr>
        <a:xfrm>
          <a:off x="14287500" y="13078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538" name="【消防施設】&#10;有形固定資産減価償却率平均値テキスト"/>
        <xdr:cNvSpPr txBox="1"/>
      </xdr:nvSpPr>
      <xdr:spPr>
        <a:xfrm>
          <a:off x="14414500" y="1386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539" name="フローチャート: 判断 538"/>
        <xdr:cNvSpPr/>
      </xdr:nvSpPr>
      <xdr:spPr>
        <a:xfrm>
          <a:off x="14325600" y="140091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540" name="フローチャート: 判断 539"/>
        <xdr:cNvSpPr/>
      </xdr:nvSpPr>
      <xdr:spPr>
        <a:xfrm>
          <a:off x="13578840" y="139993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541" name="フローチャート: 判断 540"/>
        <xdr:cNvSpPr/>
      </xdr:nvSpPr>
      <xdr:spPr>
        <a:xfrm>
          <a:off x="128041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542" name="フローチャート: 判断 541"/>
        <xdr:cNvSpPr/>
      </xdr:nvSpPr>
      <xdr:spPr>
        <a:xfrm>
          <a:off x="12029440" y="139716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43" name="フローチャート: 判断 542"/>
        <xdr:cNvSpPr/>
      </xdr:nvSpPr>
      <xdr:spPr>
        <a:xfrm>
          <a:off x="1123188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549" name="楕円 548"/>
        <xdr:cNvSpPr/>
      </xdr:nvSpPr>
      <xdr:spPr>
        <a:xfrm>
          <a:off x="14325600" y="141213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550" name="【消防施設】&#10;有形固定資産減価償却率該当値テキスト"/>
        <xdr:cNvSpPr txBox="1"/>
      </xdr:nvSpPr>
      <xdr:spPr>
        <a:xfrm>
          <a:off x="14414500" y="140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551" name="楕円 550"/>
        <xdr:cNvSpPr/>
      </xdr:nvSpPr>
      <xdr:spPr>
        <a:xfrm>
          <a:off x="13578840" y="140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90351</xdr:rowOff>
    </xdr:to>
    <xdr:cxnSp macro="">
      <xdr:nvCxnSpPr>
        <xdr:cNvPr id="552" name="直線コネクタ 551"/>
        <xdr:cNvCxnSpPr/>
      </xdr:nvCxnSpPr>
      <xdr:spPr>
        <a:xfrm>
          <a:off x="13629640" y="14142721"/>
          <a:ext cx="74676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42818</xdr:rowOff>
    </xdr:from>
    <xdr:to>
      <xdr:col>76</xdr:col>
      <xdr:colOff>165100</xdr:colOff>
      <xdr:row>84</xdr:row>
      <xdr:rowOff>144418</xdr:rowOff>
    </xdr:to>
    <xdr:sp macro="" textlink="">
      <xdr:nvSpPr>
        <xdr:cNvPr id="553" name="楕円 552"/>
        <xdr:cNvSpPr/>
      </xdr:nvSpPr>
      <xdr:spPr>
        <a:xfrm>
          <a:off x="12804140" y="141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60961</xdr:rowOff>
    </xdr:from>
    <xdr:to>
      <xdr:col>81</xdr:col>
      <xdr:colOff>50800</xdr:colOff>
      <xdr:row>84</xdr:row>
      <xdr:rowOff>93618</xdr:rowOff>
    </xdr:to>
    <xdr:cxnSp macro="">
      <xdr:nvCxnSpPr>
        <xdr:cNvPr id="554" name="直線コネクタ 553"/>
        <xdr:cNvCxnSpPr/>
      </xdr:nvCxnSpPr>
      <xdr:spPr>
        <a:xfrm flipV="1">
          <a:off x="12854940" y="14142721"/>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111398</xdr:rowOff>
    </xdr:from>
    <xdr:to>
      <xdr:col>72</xdr:col>
      <xdr:colOff>38100</xdr:colOff>
      <xdr:row>84</xdr:row>
      <xdr:rowOff>41548</xdr:rowOff>
    </xdr:to>
    <xdr:sp macro="" textlink="">
      <xdr:nvSpPr>
        <xdr:cNvPr id="555" name="楕円 554"/>
        <xdr:cNvSpPr/>
      </xdr:nvSpPr>
      <xdr:spPr>
        <a:xfrm>
          <a:off x="12029440" y="140255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162198</xdr:rowOff>
    </xdr:from>
    <xdr:to>
      <xdr:col>76</xdr:col>
      <xdr:colOff>114300</xdr:colOff>
      <xdr:row>84</xdr:row>
      <xdr:rowOff>93618</xdr:rowOff>
    </xdr:to>
    <xdr:cxnSp macro="">
      <xdr:nvCxnSpPr>
        <xdr:cNvPr id="556" name="直線コネクタ 555"/>
        <xdr:cNvCxnSpPr/>
      </xdr:nvCxnSpPr>
      <xdr:spPr>
        <a:xfrm>
          <a:off x="12072620" y="14076318"/>
          <a:ext cx="78232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126093</xdr:rowOff>
    </xdr:from>
    <xdr:to>
      <xdr:col>67</xdr:col>
      <xdr:colOff>101600</xdr:colOff>
      <xdr:row>84</xdr:row>
      <xdr:rowOff>56243</xdr:rowOff>
    </xdr:to>
    <xdr:sp macro="" textlink="">
      <xdr:nvSpPr>
        <xdr:cNvPr id="557" name="楕円 556"/>
        <xdr:cNvSpPr/>
      </xdr:nvSpPr>
      <xdr:spPr>
        <a:xfrm>
          <a:off x="11231880" y="14040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162198</xdr:rowOff>
    </xdr:from>
    <xdr:to>
      <xdr:col>71</xdr:col>
      <xdr:colOff>177800</xdr:colOff>
      <xdr:row>84</xdr:row>
      <xdr:rowOff>5443</xdr:rowOff>
    </xdr:to>
    <xdr:cxnSp macro="">
      <xdr:nvCxnSpPr>
        <xdr:cNvPr id="558" name="直線コネクタ 557"/>
        <xdr:cNvCxnSpPr/>
      </xdr:nvCxnSpPr>
      <xdr:spPr>
        <a:xfrm flipV="1">
          <a:off x="11282680" y="14076318"/>
          <a:ext cx="78994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559" name="n_1aveValue【消防施設】&#10;有形固定資産減価償却率"/>
        <xdr:cNvSpPr txBox="1"/>
      </xdr:nvSpPr>
      <xdr:spPr>
        <a:xfrm>
          <a:off x="13437244"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560" name="n_2aveValue【消防施設】&#10;有形固定資産減価償却率"/>
        <xdr:cNvSpPr txBox="1"/>
      </xdr:nvSpPr>
      <xdr:spPr>
        <a:xfrm>
          <a:off x="12675244" y="13760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561" name="n_3aveValue【消防施設】&#10;有形固定資産減価償却率"/>
        <xdr:cNvSpPr txBox="1"/>
      </xdr:nvSpPr>
      <xdr:spPr>
        <a:xfrm>
          <a:off x="11900544"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62" name="n_4aveValue【消防施設】&#10;有形固定資産減価償却率"/>
        <xdr:cNvSpPr txBox="1"/>
      </xdr:nvSpPr>
      <xdr:spPr>
        <a:xfrm>
          <a:off x="1110298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563" name="n_1mainValue【消防施設】&#10;有形固定資産減価償却率"/>
        <xdr:cNvSpPr txBox="1"/>
      </xdr:nvSpPr>
      <xdr:spPr>
        <a:xfrm>
          <a:off x="13437244" y="14184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135545</xdr:rowOff>
    </xdr:from>
    <xdr:ext cx="405111" cy="259045"/>
    <xdr:sp macro="" textlink="">
      <xdr:nvSpPr>
        <xdr:cNvPr id="564" name="n_2mainValue【消防施設】&#10;有形固定資産減価償却率"/>
        <xdr:cNvSpPr txBox="1"/>
      </xdr:nvSpPr>
      <xdr:spPr>
        <a:xfrm>
          <a:off x="12675244" y="14217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32675</xdr:rowOff>
    </xdr:from>
    <xdr:ext cx="405111" cy="259045"/>
    <xdr:sp macro="" textlink="">
      <xdr:nvSpPr>
        <xdr:cNvPr id="565" name="n_3mainValue【消防施設】&#10;有形固定資産減価償却率"/>
        <xdr:cNvSpPr txBox="1"/>
      </xdr:nvSpPr>
      <xdr:spPr>
        <a:xfrm>
          <a:off x="11900544" y="1411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47370</xdr:rowOff>
    </xdr:from>
    <xdr:ext cx="405111" cy="259045"/>
    <xdr:sp macro="" textlink="">
      <xdr:nvSpPr>
        <xdr:cNvPr id="566" name="n_4mainValue【消防施設】&#10;有形固定資産減価償却率"/>
        <xdr:cNvSpPr txBox="1"/>
      </xdr:nvSpPr>
      <xdr:spPr>
        <a:xfrm>
          <a:off x="11102984" y="1412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7" name="直線コネクタ 57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8" name="テキスト ボックス 57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9" name="直線コネクタ 57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0" name="テキスト ボックス 57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1" name="直線コネクタ 58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2" name="テキスト ボックス 58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3" name="直線コネクタ 58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4" name="テキスト ボックス 58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588" name="直線コネクタ 587"/>
        <xdr:cNvCxnSpPr/>
      </xdr:nvCxnSpPr>
      <xdr:spPr>
        <a:xfrm flipV="1">
          <a:off x="19509104" y="13357097"/>
          <a:ext cx="0" cy="108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89"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0" name="直線コネクタ 589"/>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91" name="【消防施設】&#10;一人当たり面積最大値テキスト"/>
        <xdr:cNvSpPr txBox="1"/>
      </xdr:nvSpPr>
      <xdr:spPr>
        <a:xfrm>
          <a:off x="19547840" y="1313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92" name="直線コネクタ 591"/>
        <xdr:cNvCxnSpPr/>
      </xdr:nvCxnSpPr>
      <xdr:spPr>
        <a:xfrm>
          <a:off x="19443700" y="13357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593" name="【消防施設】&#10;一人当たり面積平均値テキスト"/>
        <xdr:cNvSpPr txBox="1"/>
      </xdr:nvSpPr>
      <xdr:spPr>
        <a:xfrm>
          <a:off x="19547840" y="13974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94" name="フローチャート: 判断 593"/>
        <xdr:cNvSpPr/>
      </xdr:nvSpPr>
      <xdr:spPr>
        <a:xfrm>
          <a:off x="1945894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595" name="フローチャート: 判断 594"/>
        <xdr:cNvSpPr/>
      </xdr:nvSpPr>
      <xdr:spPr>
        <a:xfrm>
          <a:off x="18735040" y="141330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596" name="フローチャート: 判断 595"/>
        <xdr:cNvSpPr/>
      </xdr:nvSpPr>
      <xdr:spPr>
        <a:xfrm>
          <a:off x="17937480" y="1412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597" name="フローチャート: 判断 596"/>
        <xdr:cNvSpPr/>
      </xdr:nvSpPr>
      <xdr:spPr>
        <a:xfrm>
          <a:off x="17162780" y="1414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598" name="フローチャート: 判断 597"/>
        <xdr:cNvSpPr/>
      </xdr:nvSpPr>
      <xdr:spPr>
        <a:xfrm>
          <a:off x="16388080" y="141513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604" name="楕円 603"/>
        <xdr:cNvSpPr/>
      </xdr:nvSpPr>
      <xdr:spPr>
        <a:xfrm>
          <a:off x="1945894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29735</xdr:rowOff>
    </xdr:from>
    <xdr:ext cx="469744" cy="259045"/>
    <xdr:sp macro="" textlink="">
      <xdr:nvSpPr>
        <xdr:cNvPr id="605" name="【消防施設】&#10;一人当たり面積該当値テキスト"/>
        <xdr:cNvSpPr txBox="1"/>
      </xdr:nvSpPr>
      <xdr:spPr>
        <a:xfrm>
          <a:off x="19547840"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606" name="楕円 605"/>
        <xdr:cNvSpPr/>
      </xdr:nvSpPr>
      <xdr:spPr>
        <a:xfrm>
          <a:off x="18735040" y="141330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102108</xdr:rowOff>
    </xdr:to>
    <xdr:cxnSp macro="">
      <xdr:nvCxnSpPr>
        <xdr:cNvPr id="607" name="直線コネクタ 606"/>
        <xdr:cNvCxnSpPr/>
      </xdr:nvCxnSpPr>
      <xdr:spPr>
        <a:xfrm>
          <a:off x="18778220" y="1418386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608" name="楕円 607"/>
        <xdr:cNvSpPr/>
      </xdr:nvSpPr>
      <xdr:spPr>
        <a:xfrm>
          <a:off x="1793748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102108</xdr:rowOff>
    </xdr:to>
    <xdr:cxnSp macro="">
      <xdr:nvCxnSpPr>
        <xdr:cNvPr id="609" name="直線コネクタ 608"/>
        <xdr:cNvCxnSpPr/>
      </xdr:nvCxnSpPr>
      <xdr:spPr>
        <a:xfrm>
          <a:off x="17988280" y="141838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10" name="楕円 609"/>
        <xdr:cNvSpPr/>
      </xdr:nvSpPr>
      <xdr:spPr>
        <a:xfrm>
          <a:off x="17162780" y="141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102108</xdr:rowOff>
    </xdr:to>
    <xdr:cxnSp macro="">
      <xdr:nvCxnSpPr>
        <xdr:cNvPr id="611" name="直線コネクタ 610"/>
        <xdr:cNvCxnSpPr/>
      </xdr:nvCxnSpPr>
      <xdr:spPr>
        <a:xfrm>
          <a:off x="17213580" y="14179297"/>
          <a:ext cx="7747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12" name="楕円 611"/>
        <xdr:cNvSpPr/>
      </xdr:nvSpPr>
      <xdr:spPr>
        <a:xfrm>
          <a:off x="16388080" y="142847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97537</xdr:rowOff>
    </xdr:from>
    <xdr:to>
      <xdr:col>102</xdr:col>
      <xdr:colOff>114300</xdr:colOff>
      <xdr:row>85</xdr:row>
      <xdr:rowOff>86106</xdr:rowOff>
    </xdr:to>
    <xdr:cxnSp macro="">
      <xdr:nvCxnSpPr>
        <xdr:cNvPr id="613" name="直線コネクタ 612"/>
        <xdr:cNvCxnSpPr/>
      </xdr:nvCxnSpPr>
      <xdr:spPr>
        <a:xfrm flipV="1">
          <a:off x="16431260" y="14179297"/>
          <a:ext cx="78232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614" name="n_1aveValue【消防施設】&#10;一人当たり面積"/>
        <xdr:cNvSpPr txBox="1"/>
      </xdr:nvSpPr>
      <xdr:spPr>
        <a:xfrm>
          <a:off x="1856112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615" name="n_2aveValue【消防施設】&#10;一人当たり面積"/>
        <xdr:cNvSpPr txBox="1"/>
      </xdr:nvSpPr>
      <xdr:spPr>
        <a:xfrm>
          <a:off x="177762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616" name="n_3aveValue【消防施設】&#10;一人当たり面積"/>
        <xdr:cNvSpPr txBox="1"/>
      </xdr:nvSpPr>
      <xdr:spPr>
        <a:xfrm>
          <a:off x="17001567" y="14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617" name="n_4aveValue【消防施設】&#10;一人当たり面積"/>
        <xdr:cNvSpPr txBox="1"/>
      </xdr:nvSpPr>
      <xdr:spPr>
        <a:xfrm>
          <a:off x="16226867" y="1393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169435</xdr:rowOff>
    </xdr:from>
    <xdr:ext cx="469744" cy="259045"/>
    <xdr:sp macro="" textlink="">
      <xdr:nvSpPr>
        <xdr:cNvPr id="618" name="n_1mainValue【消防施設】&#10;一人当たり面積"/>
        <xdr:cNvSpPr txBox="1"/>
      </xdr:nvSpPr>
      <xdr:spPr>
        <a:xfrm>
          <a:off x="18561127" y="1391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619" name="n_2mainValue【消防施設】&#10;一人当たり面積"/>
        <xdr:cNvSpPr txBox="1"/>
      </xdr:nvSpPr>
      <xdr:spPr>
        <a:xfrm>
          <a:off x="17776267" y="1422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20" name="n_3mainValue【消防施設】&#10;一人当たり面積"/>
        <xdr:cNvSpPr txBox="1"/>
      </xdr:nvSpPr>
      <xdr:spPr>
        <a:xfrm>
          <a:off x="17001567" y="139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21" name="n_4mainValue【消防施設】&#10;一人当たり面積"/>
        <xdr:cNvSpPr txBox="1"/>
      </xdr:nvSpPr>
      <xdr:spPr>
        <a:xfrm>
          <a:off x="16226867" y="1437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2" name="正方形/長方形 62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3" name="正方形/長方形 62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4" name="正方形/長方形 62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5" name="正方形/長方形 62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6" name="正方形/長方形 62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7" name="正方形/長方形 62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8" name="正方形/長方形 62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2" name="テキスト ボックス 63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3" name="直線コネクタ 63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4" name="テキスト ボックス 63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5" name="直線コネクタ 63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6" name="テキスト ボックス 63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7" name="直線コネクタ 63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8" name="テキスト ボックス 63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9" name="直線コネクタ 63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0" name="テキスト ボックス 63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1" name="直線コネクタ 64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2" name="テキスト ボックス 64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3" name="直線コネクタ 64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4" name="テキスト ボックス 64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5" name="直線コネクタ 64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647" name="直線コネクタ 646"/>
        <xdr:cNvCxnSpPr/>
      </xdr:nvCxnSpPr>
      <xdr:spPr>
        <a:xfrm flipV="1">
          <a:off x="14375764" y="16874489"/>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648" name="【庁舎】&#10;有形固定資産減価償却率最小値テキスト"/>
        <xdr:cNvSpPr txBox="1"/>
      </xdr:nvSpPr>
      <xdr:spPr>
        <a:xfrm>
          <a:off x="14414500" y="1827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649" name="直線コネクタ 648"/>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50" name="【庁舎】&#10;有形固定資産減価償却率最大値テキスト"/>
        <xdr:cNvSpPr txBox="1"/>
      </xdr:nvSpPr>
      <xdr:spPr>
        <a:xfrm>
          <a:off x="1441450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51" name="直線コネクタ 650"/>
        <xdr:cNvCxnSpPr/>
      </xdr:nvCxnSpPr>
      <xdr:spPr>
        <a:xfrm>
          <a:off x="1428750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652" name="【庁舎】&#10;有形固定資産減価償却率平均値テキスト"/>
        <xdr:cNvSpPr txBox="1"/>
      </xdr:nvSpPr>
      <xdr:spPr>
        <a:xfrm>
          <a:off x="1441450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53" name="フローチャート: 判断 652"/>
        <xdr:cNvSpPr/>
      </xdr:nvSpPr>
      <xdr:spPr>
        <a:xfrm>
          <a:off x="14325600" y="175318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54" name="フローチャート: 判断 653"/>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655" name="フローチャート: 判断 654"/>
        <xdr:cNvSpPr/>
      </xdr:nvSpPr>
      <xdr:spPr>
        <a:xfrm>
          <a:off x="12804140" y="17513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656" name="フローチャート: 判断 655"/>
        <xdr:cNvSpPr/>
      </xdr:nvSpPr>
      <xdr:spPr>
        <a:xfrm>
          <a:off x="12029440" y="175187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657" name="フローチャート: 判断 656"/>
        <xdr:cNvSpPr/>
      </xdr:nvSpPr>
      <xdr:spPr>
        <a:xfrm>
          <a:off x="1123188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8" name="テキスト ボックス 65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9" name="テキスト ボックス 65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0" name="テキスト ボックス 65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1" name="テキスト ボックス 66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2" name="テキスト ボックス 66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63" name="楕円 662"/>
        <xdr:cNvSpPr/>
      </xdr:nvSpPr>
      <xdr:spPr>
        <a:xfrm>
          <a:off x="14325600" y="175089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97263</xdr:rowOff>
    </xdr:from>
    <xdr:ext cx="405111" cy="259045"/>
    <xdr:sp macro="" textlink="">
      <xdr:nvSpPr>
        <xdr:cNvPr id="664" name="【庁舎】&#10;有形固定資産減価償却率該当値テキスト"/>
        <xdr:cNvSpPr txBox="1"/>
      </xdr:nvSpPr>
      <xdr:spPr>
        <a:xfrm>
          <a:off x="14414500" y="1736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67855</xdr:rowOff>
    </xdr:from>
    <xdr:to>
      <xdr:col>81</xdr:col>
      <xdr:colOff>101600</xdr:colOff>
      <xdr:row>104</xdr:row>
      <xdr:rowOff>169455</xdr:rowOff>
    </xdr:to>
    <xdr:sp macro="" textlink="">
      <xdr:nvSpPr>
        <xdr:cNvPr id="665" name="楕円 664"/>
        <xdr:cNvSpPr/>
      </xdr:nvSpPr>
      <xdr:spPr>
        <a:xfrm>
          <a:off x="13578840" y="175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118655</xdr:rowOff>
    </xdr:from>
    <xdr:to>
      <xdr:col>85</xdr:col>
      <xdr:colOff>127000</xdr:colOff>
      <xdr:row>104</xdr:row>
      <xdr:rowOff>125186</xdr:rowOff>
    </xdr:to>
    <xdr:cxnSp macro="">
      <xdr:nvCxnSpPr>
        <xdr:cNvPr id="666" name="直線コネクタ 665"/>
        <xdr:cNvCxnSpPr/>
      </xdr:nvCxnSpPr>
      <xdr:spPr>
        <a:xfrm>
          <a:off x="13629640" y="17553215"/>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667" name="楕円 666"/>
        <xdr:cNvSpPr/>
      </xdr:nvSpPr>
      <xdr:spPr>
        <a:xfrm>
          <a:off x="12804140" y="17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118655</xdr:rowOff>
    </xdr:to>
    <xdr:cxnSp macro="">
      <xdr:nvCxnSpPr>
        <xdr:cNvPr id="668" name="直線コネクタ 667"/>
        <xdr:cNvCxnSpPr/>
      </xdr:nvCxnSpPr>
      <xdr:spPr>
        <a:xfrm>
          <a:off x="12854940" y="1754668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33564</xdr:rowOff>
    </xdr:from>
    <xdr:to>
      <xdr:col>72</xdr:col>
      <xdr:colOff>38100</xdr:colOff>
      <xdr:row>104</xdr:row>
      <xdr:rowOff>135164</xdr:rowOff>
    </xdr:to>
    <xdr:sp macro="" textlink="">
      <xdr:nvSpPr>
        <xdr:cNvPr id="669" name="楕円 668"/>
        <xdr:cNvSpPr/>
      </xdr:nvSpPr>
      <xdr:spPr>
        <a:xfrm>
          <a:off x="12029440" y="17468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84364</xdr:rowOff>
    </xdr:from>
    <xdr:to>
      <xdr:col>76</xdr:col>
      <xdr:colOff>114300</xdr:colOff>
      <xdr:row>104</xdr:row>
      <xdr:rowOff>112123</xdr:rowOff>
    </xdr:to>
    <xdr:cxnSp macro="">
      <xdr:nvCxnSpPr>
        <xdr:cNvPr id="670" name="直線コネクタ 669"/>
        <xdr:cNvCxnSpPr/>
      </xdr:nvCxnSpPr>
      <xdr:spPr>
        <a:xfrm>
          <a:off x="12072620" y="17518924"/>
          <a:ext cx="7823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5806</xdr:rowOff>
    </xdr:from>
    <xdr:to>
      <xdr:col>67</xdr:col>
      <xdr:colOff>101600</xdr:colOff>
      <xdr:row>104</xdr:row>
      <xdr:rowOff>107406</xdr:rowOff>
    </xdr:to>
    <xdr:sp macro="" textlink="">
      <xdr:nvSpPr>
        <xdr:cNvPr id="671" name="楕円 670"/>
        <xdr:cNvSpPr/>
      </xdr:nvSpPr>
      <xdr:spPr>
        <a:xfrm>
          <a:off x="11231880" y="1744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56606</xdr:rowOff>
    </xdr:from>
    <xdr:to>
      <xdr:col>71</xdr:col>
      <xdr:colOff>177800</xdr:colOff>
      <xdr:row>104</xdr:row>
      <xdr:rowOff>84364</xdr:rowOff>
    </xdr:to>
    <xdr:cxnSp macro="">
      <xdr:nvCxnSpPr>
        <xdr:cNvPr id="672" name="直線コネクタ 671"/>
        <xdr:cNvCxnSpPr/>
      </xdr:nvCxnSpPr>
      <xdr:spPr>
        <a:xfrm>
          <a:off x="11282680" y="17491166"/>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73" name="n_1aveValue【庁舎】&#10;有形固定資産減価償却率"/>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674" name="n_2aveValue【庁舎】&#10;有形固定資産減価償却率"/>
        <xdr:cNvSpPr txBox="1"/>
      </xdr:nvSpPr>
      <xdr:spPr>
        <a:xfrm>
          <a:off x="126752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675" name="n_3aveValue【庁舎】&#10;有形固定資産減価償却率"/>
        <xdr:cNvSpPr txBox="1"/>
      </xdr:nvSpPr>
      <xdr:spPr>
        <a:xfrm>
          <a:off x="11900544" y="176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676" name="n_4aveValue【庁舎】&#10;有形固定資産減価償却率"/>
        <xdr:cNvSpPr txBox="1"/>
      </xdr:nvSpPr>
      <xdr:spPr>
        <a:xfrm>
          <a:off x="1110298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14532</xdr:rowOff>
    </xdr:from>
    <xdr:ext cx="405111" cy="259045"/>
    <xdr:sp macro="" textlink="">
      <xdr:nvSpPr>
        <xdr:cNvPr id="677" name="n_1mainValue【庁舎】&#10;有形固定資産減価償却率"/>
        <xdr:cNvSpPr txBox="1"/>
      </xdr:nvSpPr>
      <xdr:spPr>
        <a:xfrm>
          <a:off x="1343724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8000</xdr:rowOff>
    </xdr:from>
    <xdr:ext cx="405111" cy="259045"/>
    <xdr:sp macro="" textlink="">
      <xdr:nvSpPr>
        <xdr:cNvPr id="678" name="n_2mainValue【庁舎】&#10;有形固定資産減価償却率"/>
        <xdr:cNvSpPr txBox="1"/>
      </xdr:nvSpPr>
      <xdr:spPr>
        <a:xfrm>
          <a:off x="12675244" y="1727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151691</xdr:rowOff>
    </xdr:from>
    <xdr:ext cx="405111" cy="259045"/>
    <xdr:sp macro="" textlink="">
      <xdr:nvSpPr>
        <xdr:cNvPr id="679" name="n_3mainValue【庁舎】&#10;有形固定資産減価償却率"/>
        <xdr:cNvSpPr txBox="1"/>
      </xdr:nvSpPr>
      <xdr:spPr>
        <a:xfrm>
          <a:off x="119005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680" name="n_4mainValue【庁舎】&#10;有形固定資産減価償却率"/>
        <xdr:cNvSpPr txBox="1"/>
      </xdr:nvSpPr>
      <xdr:spPr>
        <a:xfrm>
          <a:off x="1110298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91" name="直線コネクタ 690"/>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92" name="テキスト ボックス 691"/>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93" name="直線コネクタ 692"/>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94" name="テキスト ボックス 693"/>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95" name="直線コネクタ 694"/>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96" name="テキスト ボックス 695"/>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99" name="直線コネクタ 698"/>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00" name="テキスト ボックス 699"/>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1" name="直線コネクタ 700"/>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02" name="テキスト ボックス 701"/>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03" name="直線コネクタ 702"/>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04" name="テキスト ボックス 703"/>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708" name="直線コネクタ 707"/>
        <xdr:cNvCxnSpPr/>
      </xdr:nvCxnSpPr>
      <xdr:spPr>
        <a:xfrm flipV="1">
          <a:off x="19509104" y="16791623"/>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709" name="【庁舎】&#10;一人当たり面積最小値テキスト"/>
        <xdr:cNvSpPr txBox="1"/>
      </xdr:nvSpPr>
      <xdr:spPr>
        <a:xfrm>
          <a:off x="19547840" y="1815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710" name="直線コネクタ 709"/>
        <xdr:cNvCxnSpPr/>
      </xdr:nvCxnSpPr>
      <xdr:spPr>
        <a:xfrm>
          <a:off x="19443700" y="18149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711" name="【庁舎】&#10;一人当たり面積最大値テキスト"/>
        <xdr:cNvSpPr txBox="1"/>
      </xdr:nvSpPr>
      <xdr:spPr>
        <a:xfrm>
          <a:off x="19547840" y="165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712" name="直線コネクタ 711"/>
        <xdr:cNvCxnSpPr/>
      </xdr:nvCxnSpPr>
      <xdr:spPr>
        <a:xfrm>
          <a:off x="19443700" y="167916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713" name="【庁舎】&#10;一人当たり面積平均値テキスト"/>
        <xdr:cNvSpPr txBox="1"/>
      </xdr:nvSpPr>
      <xdr:spPr>
        <a:xfrm>
          <a:off x="19547840" y="17763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14" name="フローチャート: 判断 713"/>
        <xdr:cNvSpPr/>
      </xdr:nvSpPr>
      <xdr:spPr>
        <a:xfrm>
          <a:off x="19458940" y="177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715" name="フローチャート: 判断 714"/>
        <xdr:cNvSpPr/>
      </xdr:nvSpPr>
      <xdr:spPr>
        <a:xfrm>
          <a:off x="18735040" y="1780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716" name="フローチャート: 判断 715"/>
        <xdr:cNvSpPr/>
      </xdr:nvSpPr>
      <xdr:spPr>
        <a:xfrm>
          <a:off x="1793748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17" name="フローチャート: 判断 716"/>
        <xdr:cNvSpPr/>
      </xdr:nvSpPr>
      <xdr:spPr>
        <a:xfrm>
          <a:off x="171627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718" name="フローチャート: 判断 717"/>
        <xdr:cNvSpPr/>
      </xdr:nvSpPr>
      <xdr:spPr>
        <a:xfrm>
          <a:off x="16388080" y="178238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56832</xdr:rowOff>
    </xdr:from>
    <xdr:to>
      <xdr:col>116</xdr:col>
      <xdr:colOff>114300</xdr:colOff>
      <xdr:row>104</xdr:row>
      <xdr:rowOff>158432</xdr:rowOff>
    </xdr:to>
    <xdr:sp macro="" textlink="">
      <xdr:nvSpPr>
        <xdr:cNvPr id="724" name="楕円 723"/>
        <xdr:cNvSpPr/>
      </xdr:nvSpPr>
      <xdr:spPr>
        <a:xfrm>
          <a:off x="19458940" y="174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79709</xdr:rowOff>
    </xdr:from>
    <xdr:ext cx="469744" cy="259045"/>
    <xdr:sp macro="" textlink="">
      <xdr:nvSpPr>
        <xdr:cNvPr id="725" name="【庁舎】&#10;一人当たり面積該当値テキスト"/>
        <xdr:cNvSpPr txBox="1"/>
      </xdr:nvSpPr>
      <xdr:spPr>
        <a:xfrm>
          <a:off x="19547840" y="17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53975</xdr:rowOff>
    </xdr:from>
    <xdr:to>
      <xdr:col>112</xdr:col>
      <xdr:colOff>38100</xdr:colOff>
      <xdr:row>104</xdr:row>
      <xdr:rowOff>155575</xdr:rowOff>
    </xdr:to>
    <xdr:sp macro="" textlink="">
      <xdr:nvSpPr>
        <xdr:cNvPr id="726" name="楕円 725"/>
        <xdr:cNvSpPr/>
      </xdr:nvSpPr>
      <xdr:spPr>
        <a:xfrm>
          <a:off x="18735040" y="174885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104775</xdr:rowOff>
    </xdr:from>
    <xdr:to>
      <xdr:col>116</xdr:col>
      <xdr:colOff>63500</xdr:colOff>
      <xdr:row>104</xdr:row>
      <xdr:rowOff>107632</xdr:rowOff>
    </xdr:to>
    <xdr:cxnSp macro="">
      <xdr:nvCxnSpPr>
        <xdr:cNvPr id="727" name="直線コネクタ 726"/>
        <xdr:cNvCxnSpPr/>
      </xdr:nvCxnSpPr>
      <xdr:spPr>
        <a:xfrm>
          <a:off x="18778220" y="17539335"/>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728" name="楕円 727"/>
        <xdr:cNvSpPr/>
      </xdr:nvSpPr>
      <xdr:spPr>
        <a:xfrm>
          <a:off x="17937480" y="174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104775</xdr:rowOff>
    </xdr:to>
    <xdr:cxnSp macro="">
      <xdr:nvCxnSpPr>
        <xdr:cNvPr id="729" name="直線コネクタ 728"/>
        <xdr:cNvCxnSpPr/>
      </xdr:nvCxnSpPr>
      <xdr:spPr>
        <a:xfrm>
          <a:off x="17988280" y="17533621"/>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42545</xdr:rowOff>
    </xdr:from>
    <xdr:to>
      <xdr:col>102</xdr:col>
      <xdr:colOff>165100</xdr:colOff>
      <xdr:row>104</xdr:row>
      <xdr:rowOff>144145</xdr:rowOff>
    </xdr:to>
    <xdr:sp macro="" textlink="">
      <xdr:nvSpPr>
        <xdr:cNvPr id="730" name="楕円 729"/>
        <xdr:cNvSpPr/>
      </xdr:nvSpPr>
      <xdr:spPr>
        <a:xfrm>
          <a:off x="1716278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93345</xdr:rowOff>
    </xdr:from>
    <xdr:to>
      <xdr:col>107</xdr:col>
      <xdr:colOff>50800</xdr:colOff>
      <xdr:row>104</xdr:row>
      <xdr:rowOff>99061</xdr:rowOff>
    </xdr:to>
    <xdr:cxnSp macro="">
      <xdr:nvCxnSpPr>
        <xdr:cNvPr id="731" name="直線コネクタ 730"/>
        <xdr:cNvCxnSpPr/>
      </xdr:nvCxnSpPr>
      <xdr:spPr>
        <a:xfrm>
          <a:off x="17213580" y="17527905"/>
          <a:ext cx="7747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39688</xdr:rowOff>
    </xdr:from>
    <xdr:to>
      <xdr:col>98</xdr:col>
      <xdr:colOff>38100</xdr:colOff>
      <xdr:row>104</xdr:row>
      <xdr:rowOff>141288</xdr:rowOff>
    </xdr:to>
    <xdr:sp macro="" textlink="">
      <xdr:nvSpPr>
        <xdr:cNvPr id="732" name="楕円 731"/>
        <xdr:cNvSpPr/>
      </xdr:nvSpPr>
      <xdr:spPr>
        <a:xfrm>
          <a:off x="16388080" y="174742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90488</xdr:rowOff>
    </xdr:from>
    <xdr:to>
      <xdr:col>102</xdr:col>
      <xdr:colOff>114300</xdr:colOff>
      <xdr:row>104</xdr:row>
      <xdr:rowOff>93345</xdr:rowOff>
    </xdr:to>
    <xdr:cxnSp macro="">
      <xdr:nvCxnSpPr>
        <xdr:cNvPr id="733" name="直線コネクタ 732"/>
        <xdr:cNvCxnSpPr/>
      </xdr:nvCxnSpPr>
      <xdr:spPr>
        <a:xfrm>
          <a:off x="16431260" y="17525048"/>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734" name="n_1aveValue【庁舎】&#10;一人当たり面積"/>
        <xdr:cNvSpPr txBox="1"/>
      </xdr:nvSpPr>
      <xdr:spPr>
        <a:xfrm>
          <a:off x="1856112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735" name="n_2aveValue【庁舎】&#10;一人当たり面積"/>
        <xdr:cNvSpPr txBox="1"/>
      </xdr:nvSpPr>
      <xdr:spPr>
        <a:xfrm>
          <a:off x="17776267" y="178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736" name="n_3aveValue【庁舎】&#10;一人当たり面積"/>
        <xdr:cNvSpPr txBox="1"/>
      </xdr:nvSpPr>
      <xdr:spPr>
        <a:xfrm>
          <a:off x="1700156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737" name="n_4aveValue【庁舎】&#10;一人当たり面積"/>
        <xdr:cNvSpPr txBox="1"/>
      </xdr:nvSpPr>
      <xdr:spPr>
        <a:xfrm>
          <a:off x="16226867" y="179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652</xdr:rowOff>
    </xdr:from>
    <xdr:ext cx="469744" cy="259045"/>
    <xdr:sp macro="" textlink="">
      <xdr:nvSpPr>
        <xdr:cNvPr id="738" name="n_1mainValue【庁舎】&#10;一人当たり面積"/>
        <xdr:cNvSpPr txBox="1"/>
      </xdr:nvSpPr>
      <xdr:spPr>
        <a:xfrm>
          <a:off x="18561127"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739" name="n_2mainValue【庁舎】&#10;一人当たり面積"/>
        <xdr:cNvSpPr txBox="1"/>
      </xdr:nvSpPr>
      <xdr:spPr>
        <a:xfrm>
          <a:off x="17776267" y="1726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160672</xdr:rowOff>
    </xdr:from>
    <xdr:ext cx="469744" cy="259045"/>
    <xdr:sp macro="" textlink="">
      <xdr:nvSpPr>
        <xdr:cNvPr id="740" name="n_3mainValue【庁舎】&#10;一人当たり面積"/>
        <xdr:cNvSpPr txBox="1"/>
      </xdr:nvSpPr>
      <xdr:spPr>
        <a:xfrm>
          <a:off x="1700156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157815</xdr:rowOff>
    </xdr:from>
    <xdr:ext cx="469744" cy="259045"/>
    <xdr:sp macro="" textlink="">
      <xdr:nvSpPr>
        <xdr:cNvPr id="741" name="n_4mainValue【庁舎】&#10;一人当たり面積"/>
        <xdr:cNvSpPr txBox="1"/>
      </xdr:nvSpPr>
      <xdr:spPr>
        <a:xfrm>
          <a:off x="16226867" y="1725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類似団体と比較して特に有形固定資産減価償却率が低くなっている施設は、体育館・プール、一般廃棄物処理施設であり、特に高くなっている施設は消防施設及び福祉施設である。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体育館・プールは、市内</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年度に取得した施設で、比較的経過年数が浅いことや近年改修等を行ったことから有形固定資産減価償却率が低くなっている。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消防施設は、耐用年数</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年に対し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多く減価償却が進んでおり、類似団体平均を大きく上回っている。福祉施設や庁舎等も含め、老朽化が進んでいるため修繕工事を実施しながら次期更新まで適正な維持補修を行い、機能保全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また、庁舎は一人当たり面積が類似団体を大きく上回っており、多機能化、他施設との複合化も含め検討していく必要がある。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市民税、固定資産税）の増収等により財政力指数は上昇傾向にあるが、依然として類似団体平均を下回っている。今後も更なる徴収業務の強化に取り組むとともに、歳出削減を図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156633</xdr:rowOff>
    </xdr:to>
    <xdr:cxnSp macro="">
      <xdr:nvCxnSpPr>
        <xdr:cNvPr id="72" name="直線コネクタ 71"/>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5" name="直線コネクタ 74"/>
        <xdr:cNvCxnSpPr/>
      </xdr:nvCxnSpPr>
      <xdr:spPr>
        <a:xfrm flipV="1">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歳入・歳出ともに増加したが、歳出増加の影響が大きく、前年度比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ポイント悪化した。類似団体平均は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ポイント下回っている。今後、扶助費や公債費の増加により、経常収支比率の抜本的改善は見込めないが、事務事業の見直し、扶助費の資格審査等の適正化による抑制等により経常経費の削減に努める。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162137</xdr:rowOff>
    </xdr:from>
    <xdr:to>
      <xdr:col>23</xdr:col>
      <xdr:colOff>133350</xdr:colOff>
      <xdr:row>60</xdr:row>
      <xdr:rowOff>170180</xdr:rowOff>
    </xdr:to>
    <xdr:cxnSp macro="">
      <xdr:nvCxnSpPr>
        <xdr:cNvPr id="132" name="直線コネクタ 131"/>
        <xdr:cNvCxnSpPr/>
      </xdr:nvCxnSpPr>
      <xdr:spPr>
        <a:xfrm>
          <a:off x="4114800" y="104491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63</xdr:row>
      <xdr:rowOff>49954</xdr:rowOff>
    </xdr:to>
    <xdr:cxnSp macro="">
      <xdr:nvCxnSpPr>
        <xdr:cNvPr id="135" name="直線コネクタ 134"/>
        <xdr:cNvCxnSpPr/>
      </xdr:nvCxnSpPr>
      <xdr:spPr>
        <a:xfrm flipV="1">
          <a:off x="3225800" y="10449137"/>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49954</xdr:rowOff>
    </xdr:to>
    <xdr:cxnSp macro="">
      <xdr:nvCxnSpPr>
        <xdr:cNvPr id="138" name="直線コネクタ 137"/>
        <xdr:cNvCxnSpPr/>
      </xdr:nvCxnSpPr>
      <xdr:spPr>
        <a:xfrm>
          <a:off x="2336800" y="107950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79163</xdr:rowOff>
    </xdr:from>
    <xdr:to>
      <xdr:col>11</xdr:col>
      <xdr:colOff>31750</xdr:colOff>
      <xdr:row>62</xdr:row>
      <xdr:rowOff>165100</xdr:rowOff>
    </xdr:to>
    <xdr:cxnSp macro="">
      <xdr:nvCxnSpPr>
        <xdr:cNvPr id="141" name="直線コネクタ 140"/>
        <xdr:cNvCxnSpPr/>
      </xdr:nvCxnSpPr>
      <xdr:spPr>
        <a:xfrm>
          <a:off x="1447800" y="10537613"/>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1" name="楕円 150"/>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2"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111337</xdr:rowOff>
    </xdr:from>
    <xdr:to>
      <xdr:col>19</xdr:col>
      <xdr:colOff>184150</xdr:colOff>
      <xdr:row>61</xdr:row>
      <xdr:rowOff>41487</xdr:rowOff>
    </xdr:to>
    <xdr:sp macro="" textlink="">
      <xdr:nvSpPr>
        <xdr:cNvPr id="153" name="楕円 152"/>
        <xdr:cNvSpPr/>
      </xdr:nvSpPr>
      <xdr:spPr>
        <a:xfrm>
          <a:off x="4064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54" name="テキスト ボックス 153"/>
        <xdr:cNvSpPr txBox="1"/>
      </xdr:nvSpPr>
      <xdr:spPr>
        <a:xfrm>
          <a:off x="3733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85531</xdr:rowOff>
    </xdr:from>
    <xdr:ext cx="762000" cy="259045"/>
    <xdr:sp macro="" textlink="">
      <xdr:nvSpPr>
        <xdr:cNvPr id="156" name="テキスト ボックス 155"/>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7" name="楕円 156"/>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8" name="テキスト ボックス 157"/>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59" name="楕円 158"/>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0" name="テキスト ボックス 159"/>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ふるさと応援寄附金が急増した平成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返礼品やシステム利用料等の増加で物件費が増加しているものの、類似団体平均を下回っており、引き続き民間への委託による人件費の削減や公共施設等総合管理計画（個別施設計画）に基づき、不要な維持補修費をかけないようコスト縮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30837</xdr:rowOff>
    </xdr:from>
    <xdr:to>
      <xdr:col>23</xdr:col>
      <xdr:colOff>133350</xdr:colOff>
      <xdr:row>81</xdr:row>
      <xdr:rowOff>109930</xdr:rowOff>
    </xdr:to>
    <xdr:cxnSp macro="">
      <xdr:nvCxnSpPr>
        <xdr:cNvPr id="195" name="直線コネクタ 194"/>
        <xdr:cNvCxnSpPr/>
      </xdr:nvCxnSpPr>
      <xdr:spPr>
        <a:xfrm>
          <a:off x="4114800" y="13918287"/>
          <a:ext cx="8382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30837</xdr:rowOff>
    </xdr:from>
    <xdr:to>
      <xdr:col>19</xdr:col>
      <xdr:colOff>133350</xdr:colOff>
      <xdr:row>81</xdr:row>
      <xdr:rowOff>52943</xdr:rowOff>
    </xdr:to>
    <xdr:cxnSp macro="">
      <xdr:nvCxnSpPr>
        <xdr:cNvPr id="198" name="直線コネクタ 197"/>
        <xdr:cNvCxnSpPr/>
      </xdr:nvCxnSpPr>
      <xdr:spPr>
        <a:xfrm flipV="1">
          <a:off x="3225800" y="13918287"/>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14334</xdr:rowOff>
    </xdr:from>
    <xdr:to>
      <xdr:col>15</xdr:col>
      <xdr:colOff>82550</xdr:colOff>
      <xdr:row>81</xdr:row>
      <xdr:rowOff>52943</xdr:rowOff>
    </xdr:to>
    <xdr:cxnSp macro="">
      <xdr:nvCxnSpPr>
        <xdr:cNvPr id="201" name="直線コネクタ 200"/>
        <xdr:cNvCxnSpPr/>
      </xdr:nvCxnSpPr>
      <xdr:spPr>
        <a:xfrm>
          <a:off x="2336800" y="13901784"/>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78353</xdr:rowOff>
    </xdr:from>
    <xdr:to>
      <xdr:col>11</xdr:col>
      <xdr:colOff>31750</xdr:colOff>
      <xdr:row>81</xdr:row>
      <xdr:rowOff>14334</xdr:rowOff>
    </xdr:to>
    <xdr:cxnSp macro="">
      <xdr:nvCxnSpPr>
        <xdr:cNvPr id="204" name="直線コネクタ 203"/>
        <xdr:cNvCxnSpPr/>
      </xdr:nvCxnSpPr>
      <xdr:spPr>
        <a:xfrm>
          <a:off x="1447800" y="13794353"/>
          <a:ext cx="889000" cy="10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59130</xdr:rowOff>
    </xdr:from>
    <xdr:to>
      <xdr:col>23</xdr:col>
      <xdr:colOff>184150</xdr:colOff>
      <xdr:row>81</xdr:row>
      <xdr:rowOff>160730</xdr:rowOff>
    </xdr:to>
    <xdr:sp macro="" textlink="">
      <xdr:nvSpPr>
        <xdr:cNvPr id="214" name="楕円 213"/>
        <xdr:cNvSpPr/>
      </xdr:nvSpPr>
      <xdr:spPr>
        <a:xfrm>
          <a:off x="4902200" y="1394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151857</xdr:rowOff>
    </xdr:from>
    <xdr:ext cx="762000" cy="259045"/>
    <xdr:sp macro="" textlink="">
      <xdr:nvSpPr>
        <xdr:cNvPr id="215" name="人件費・物件費等の状況該当値テキスト"/>
        <xdr:cNvSpPr txBox="1"/>
      </xdr:nvSpPr>
      <xdr:spPr>
        <a:xfrm>
          <a:off x="5041900" y="138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151487</xdr:rowOff>
    </xdr:from>
    <xdr:to>
      <xdr:col>19</xdr:col>
      <xdr:colOff>184150</xdr:colOff>
      <xdr:row>81</xdr:row>
      <xdr:rowOff>81637</xdr:rowOff>
    </xdr:to>
    <xdr:sp macro="" textlink="">
      <xdr:nvSpPr>
        <xdr:cNvPr id="216" name="楕円 215"/>
        <xdr:cNvSpPr/>
      </xdr:nvSpPr>
      <xdr:spPr>
        <a:xfrm>
          <a:off x="4064000" y="1386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91814</xdr:rowOff>
    </xdr:from>
    <xdr:ext cx="736600" cy="259045"/>
    <xdr:sp macro="" textlink="">
      <xdr:nvSpPr>
        <xdr:cNvPr id="217" name="テキスト ボックス 216"/>
        <xdr:cNvSpPr txBox="1"/>
      </xdr:nvSpPr>
      <xdr:spPr>
        <a:xfrm>
          <a:off x="3733800" y="13636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2143</xdr:rowOff>
    </xdr:from>
    <xdr:to>
      <xdr:col>15</xdr:col>
      <xdr:colOff>133350</xdr:colOff>
      <xdr:row>81</xdr:row>
      <xdr:rowOff>103743</xdr:rowOff>
    </xdr:to>
    <xdr:sp macro="" textlink="">
      <xdr:nvSpPr>
        <xdr:cNvPr id="218" name="楕円 217"/>
        <xdr:cNvSpPr/>
      </xdr:nvSpPr>
      <xdr:spPr>
        <a:xfrm>
          <a:off x="3175000" y="138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113920</xdr:rowOff>
    </xdr:from>
    <xdr:ext cx="762000" cy="259045"/>
    <xdr:sp macro="" textlink="">
      <xdr:nvSpPr>
        <xdr:cNvPr id="219" name="テキスト ボックス 218"/>
        <xdr:cNvSpPr txBox="1"/>
      </xdr:nvSpPr>
      <xdr:spPr>
        <a:xfrm>
          <a:off x="2844800" y="1365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134984</xdr:rowOff>
    </xdr:from>
    <xdr:to>
      <xdr:col>11</xdr:col>
      <xdr:colOff>82550</xdr:colOff>
      <xdr:row>81</xdr:row>
      <xdr:rowOff>65134</xdr:rowOff>
    </xdr:to>
    <xdr:sp macro="" textlink="">
      <xdr:nvSpPr>
        <xdr:cNvPr id="220" name="楕円 219"/>
        <xdr:cNvSpPr/>
      </xdr:nvSpPr>
      <xdr:spPr>
        <a:xfrm>
          <a:off x="2286000" y="138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75311</xdr:rowOff>
    </xdr:from>
    <xdr:ext cx="762000" cy="259045"/>
    <xdr:sp macro="" textlink="">
      <xdr:nvSpPr>
        <xdr:cNvPr id="221" name="テキスト ボックス 220"/>
        <xdr:cNvSpPr txBox="1"/>
      </xdr:nvSpPr>
      <xdr:spPr>
        <a:xfrm>
          <a:off x="1955800" y="1361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27553</xdr:rowOff>
    </xdr:from>
    <xdr:to>
      <xdr:col>7</xdr:col>
      <xdr:colOff>31750</xdr:colOff>
      <xdr:row>80</xdr:row>
      <xdr:rowOff>129153</xdr:rowOff>
    </xdr:to>
    <xdr:sp macro="" textlink="">
      <xdr:nvSpPr>
        <xdr:cNvPr id="222" name="楕円 221"/>
        <xdr:cNvSpPr/>
      </xdr:nvSpPr>
      <xdr:spPr>
        <a:xfrm>
          <a:off x="1397000" y="13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139330</xdr:rowOff>
    </xdr:from>
    <xdr:ext cx="762000" cy="259045"/>
    <xdr:sp macro="" textlink="">
      <xdr:nvSpPr>
        <xdr:cNvPr id="223" name="テキスト ボックス 222"/>
        <xdr:cNvSpPr txBox="1"/>
      </xdr:nvSpPr>
      <xdr:spPr>
        <a:xfrm>
          <a:off x="1066800" y="13512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類似団体平均をとの差が広がる傾向にあり、平成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を下回っている。今後も引き続き人件費の抑制を行い、経常経費の増加につながらないよう努める。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63500</xdr:rowOff>
    </xdr:to>
    <xdr:cxnSp macro="">
      <xdr:nvCxnSpPr>
        <xdr:cNvPr id="259" name="直線コネクタ 258"/>
        <xdr:cNvCxnSpPr/>
      </xdr:nvCxnSpPr>
      <xdr:spPr>
        <a:xfrm>
          <a:off x="161798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0"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149679</xdr:rowOff>
    </xdr:to>
    <xdr:cxnSp macro="">
      <xdr:nvCxnSpPr>
        <xdr:cNvPr id="262" name="直線コネクタ 261"/>
        <xdr:cNvCxnSpPr/>
      </xdr:nvCxnSpPr>
      <xdr:spPr>
        <a:xfrm flipV="1">
          <a:off x="15290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4" name="テキスト ボックス 263"/>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83</xdr:row>
      <xdr:rowOff>29936</xdr:rowOff>
    </xdr:to>
    <xdr:cxnSp macro="">
      <xdr:nvCxnSpPr>
        <xdr:cNvPr id="265" name="直線コネクタ 264"/>
        <xdr:cNvCxnSpPr/>
      </xdr:nvCxnSpPr>
      <xdr:spPr>
        <a:xfrm flipV="1">
          <a:off x="14401800" y="142085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7" name="テキスト ボックス 266"/>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29936</xdr:rowOff>
    </xdr:to>
    <xdr:cxnSp macro="">
      <xdr:nvCxnSpPr>
        <xdr:cNvPr id="268" name="直線コネクタ 267"/>
        <xdr:cNvCxnSpPr/>
      </xdr:nvCxnSpPr>
      <xdr:spPr>
        <a:xfrm>
          <a:off x="13512800" y="141741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0" name="楕円 279"/>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1" name="テキスト ボックス 280"/>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2" name="楕円 281"/>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3" name="テキスト ボックス 282"/>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4" name="楕円 283"/>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5" name="テキスト ボックス 284"/>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6" name="楕円 285"/>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7" name="テキスト ボックス 286"/>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数値はほぼ横ばいで、類似団体平均を下回ったまま推移しており、今後も同水準を維持しながら、適正な定員管理に努める。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134514</xdr:rowOff>
    </xdr:from>
    <xdr:to>
      <xdr:col>81</xdr:col>
      <xdr:colOff>44450</xdr:colOff>
      <xdr:row>59</xdr:row>
      <xdr:rowOff>152612</xdr:rowOff>
    </xdr:to>
    <xdr:cxnSp macro="">
      <xdr:nvCxnSpPr>
        <xdr:cNvPr id="322" name="直線コネクタ 321"/>
        <xdr:cNvCxnSpPr/>
      </xdr:nvCxnSpPr>
      <xdr:spPr>
        <a:xfrm>
          <a:off x="16179800" y="1025006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3"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114406</xdr:rowOff>
    </xdr:from>
    <xdr:to>
      <xdr:col>77</xdr:col>
      <xdr:colOff>44450</xdr:colOff>
      <xdr:row>59</xdr:row>
      <xdr:rowOff>134514</xdr:rowOff>
    </xdr:to>
    <xdr:cxnSp macro="">
      <xdr:nvCxnSpPr>
        <xdr:cNvPr id="325" name="直線コネクタ 324"/>
        <xdr:cNvCxnSpPr/>
      </xdr:nvCxnSpPr>
      <xdr:spPr>
        <a:xfrm>
          <a:off x="15290800" y="1022995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7" name="テキスト ボックス 326"/>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94297</xdr:rowOff>
    </xdr:from>
    <xdr:to>
      <xdr:col>72</xdr:col>
      <xdr:colOff>203200</xdr:colOff>
      <xdr:row>59</xdr:row>
      <xdr:rowOff>114406</xdr:rowOff>
    </xdr:to>
    <xdr:cxnSp macro="">
      <xdr:nvCxnSpPr>
        <xdr:cNvPr id="328" name="直線コネクタ 327"/>
        <xdr:cNvCxnSpPr/>
      </xdr:nvCxnSpPr>
      <xdr:spPr>
        <a:xfrm>
          <a:off x="14401800" y="10209847"/>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0" name="テキスト ボックス 329"/>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94297</xdr:rowOff>
    </xdr:from>
    <xdr:to>
      <xdr:col>68</xdr:col>
      <xdr:colOff>152400</xdr:colOff>
      <xdr:row>59</xdr:row>
      <xdr:rowOff>116417</xdr:rowOff>
    </xdr:to>
    <xdr:cxnSp macro="">
      <xdr:nvCxnSpPr>
        <xdr:cNvPr id="331" name="直線コネクタ 330"/>
        <xdr:cNvCxnSpPr/>
      </xdr:nvCxnSpPr>
      <xdr:spPr>
        <a:xfrm flipV="1">
          <a:off x="13512800" y="1020984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101812</xdr:rowOff>
    </xdr:from>
    <xdr:to>
      <xdr:col>81</xdr:col>
      <xdr:colOff>95250</xdr:colOff>
      <xdr:row>60</xdr:row>
      <xdr:rowOff>31962</xdr:rowOff>
    </xdr:to>
    <xdr:sp macro="" textlink="">
      <xdr:nvSpPr>
        <xdr:cNvPr id="341" name="楕円 340"/>
        <xdr:cNvSpPr/>
      </xdr:nvSpPr>
      <xdr:spPr>
        <a:xfrm>
          <a:off x="169672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118339</xdr:rowOff>
    </xdr:from>
    <xdr:ext cx="762000" cy="259045"/>
    <xdr:sp macro="" textlink="">
      <xdr:nvSpPr>
        <xdr:cNvPr id="342" name="定員管理の状況該当値テキスト"/>
        <xdr:cNvSpPr txBox="1"/>
      </xdr:nvSpPr>
      <xdr:spPr>
        <a:xfrm>
          <a:off x="17106900" y="100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83714</xdr:rowOff>
    </xdr:from>
    <xdr:to>
      <xdr:col>77</xdr:col>
      <xdr:colOff>95250</xdr:colOff>
      <xdr:row>60</xdr:row>
      <xdr:rowOff>13864</xdr:rowOff>
    </xdr:to>
    <xdr:sp macro="" textlink="">
      <xdr:nvSpPr>
        <xdr:cNvPr id="343" name="楕円 342"/>
        <xdr:cNvSpPr/>
      </xdr:nvSpPr>
      <xdr:spPr>
        <a:xfrm>
          <a:off x="16129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24041</xdr:rowOff>
    </xdr:from>
    <xdr:ext cx="736600" cy="259045"/>
    <xdr:sp macro="" textlink="">
      <xdr:nvSpPr>
        <xdr:cNvPr id="344" name="テキスト ボックス 343"/>
        <xdr:cNvSpPr txBox="1"/>
      </xdr:nvSpPr>
      <xdr:spPr>
        <a:xfrm>
          <a:off x="15798800" y="99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45" name="楕円 344"/>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6" name="テキスト ボックス 345"/>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43497</xdr:rowOff>
    </xdr:from>
    <xdr:to>
      <xdr:col>68</xdr:col>
      <xdr:colOff>203200</xdr:colOff>
      <xdr:row>59</xdr:row>
      <xdr:rowOff>145097</xdr:rowOff>
    </xdr:to>
    <xdr:sp macro="" textlink="">
      <xdr:nvSpPr>
        <xdr:cNvPr id="347" name="楕円 346"/>
        <xdr:cNvSpPr/>
      </xdr:nvSpPr>
      <xdr:spPr>
        <a:xfrm>
          <a:off x="14351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155274</xdr:rowOff>
    </xdr:from>
    <xdr:ext cx="762000" cy="259045"/>
    <xdr:sp macro="" textlink="">
      <xdr:nvSpPr>
        <xdr:cNvPr id="348" name="テキスト ボックス 347"/>
        <xdr:cNvSpPr txBox="1"/>
      </xdr:nvSpPr>
      <xdr:spPr>
        <a:xfrm>
          <a:off x="14020800" y="9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49" name="楕円 348"/>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50" name="テキスト ボックス 349"/>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年度までは市制施行時の大型事業による公債費負担の終了により減少傾向にあったが、平成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年度に実施した生涯学習センターの建替えに係る起債償還に伴い、平成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年度から増加傾向に転じた。今年度は繰上償還や公営企業繰出金の減少等により前年度比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ポイント減少し、引き続き類似団体内平均値を下回っているが、今後増加が見込まれることから、緊急度・住民ニーズを的確に把握した事業の選択により、起債に大きく頼ることのない財政運営に努める。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11854</xdr:rowOff>
    </xdr:to>
    <xdr:cxnSp macro="">
      <xdr:nvCxnSpPr>
        <xdr:cNvPr id="383" name="直線コネクタ 382"/>
        <xdr:cNvCxnSpPr/>
      </xdr:nvCxnSpPr>
      <xdr:spPr>
        <a:xfrm flipV="1">
          <a:off x="16179800" y="69850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4"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11854</xdr:rowOff>
    </xdr:to>
    <xdr:cxnSp macro="">
      <xdr:nvCxnSpPr>
        <xdr:cNvPr id="386" name="直線コネクタ 385"/>
        <xdr:cNvCxnSpPr/>
      </xdr:nvCxnSpPr>
      <xdr:spPr>
        <a:xfrm>
          <a:off x="15290800" y="70252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95690</xdr:rowOff>
    </xdr:from>
    <xdr:ext cx="736600" cy="259045"/>
    <xdr:sp macro="" textlink="">
      <xdr:nvSpPr>
        <xdr:cNvPr id="388" name="テキスト ボックス 387"/>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9" name="直線コネクタ 388"/>
        <xdr:cNvCxnSpPr/>
      </xdr:nvCxnSpPr>
      <xdr:spPr>
        <a:xfrm>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91" name="テキスト ボックス 390"/>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40</xdr:row>
      <xdr:rowOff>151130</xdr:rowOff>
    </xdr:to>
    <xdr:cxnSp macro="">
      <xdr:nvCxnSpPr>
        <xdr:cNvPr id="392" name="直線コネクタ 391"/>
        <xdr:cNvCxnSpPr/>
      </xdr:nvCxnSpPr>
      <xdr:spPr>
        <a:xfrm>
          <a:off x="13512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4" name="テキスト ボックス 393"/>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6" name="テキスト ボックス 395"/>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2" name="楕円 401"/>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3"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4" name="楕円 403"/>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5" name="テキスト ボックス 404"/>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6" name="楕円 405"/>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7" name="テキスト ボックス 406"/>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8" name="楕円 407"/>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9" name="テキスト ボックス 408"/>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410" name="楕円 409"/>
        <xdr:cNvSpPr/>
      </xdr:nvSpPr>
      <xdr:spPr>
        <a:xfrm>
          <a:off x="13462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11" name="テキスト ボックス 410"/>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例年、充当可能財源が将来負担額を上回っているため、将来負担比率は発生していない。今後も後世への負担を少しでも軽減するよう、将来負担額の適正化を図り、財政の健全化に努める。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47" name="将来負担の状況平均値テキスト"/>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8" name="フローチャート: 判断 447"/>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49" name="フローチャート: 判断 448"/>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0" name="テキスト ボックス 449"/>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140184</xdr:rowOff>
    </xdr:from>
    <xdr:to>
      <xdr:col>73</xdr:col>
      <xdr:colOff>44450</xdr:colOff>
      <xdr:row>15</xdr:row>
      <xdr:rowOff>70334</xdr:rowOff>
    </xdr:to>
    <xdr:sp macro="" textlink="">
      <xdr:nvSpPr>
        <xdr:cNvPr id="451" name="フローチャート: 判断 450"/>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2" name="テキスト ボックス 451"/>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53" name="フローチャート: 判断 452"/>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4" name="テキスト ボックス 453"/>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5" name="フローチャート: 判断 454"/>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56" name="テキスト ボックス 455"/>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行財政改革等の結果、近年は類似団体平均を下回っているが、ほぼ横ばいの状態であり、平成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年度以降、類似団体内平均値との差が小さくなっている。令和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制度移行に伴い人件費が増加している。一方で、ラスパイレス指数は低い状態で推移していることから、ラスパイレス指数には含まれない会計年度任用職員の増や地域手当率の増加などが影響しており、民間委託や業務の効率化などを進め、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127000</xdr:rowOff>
    </xdr:to>
    <xdr:cxnSp macro="">
      <xdr:nvCxnSpPr>
        <xdr:cNvPr id="66" name="直線コネクタ 65"/>
        <xdr:cNvCxnSpPr/>
      </xdr:nvCxnSpPr>
      <xdr:spPr>
        <a:xfrm>
          <a:off x="3987800" y="6162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50800</xdr:rowOff>
    </xdr:to>
    <xdr:cxnSp macro="">
      <xdr:nvCxnSpPr>
        <xdr:cNvPr id="69" name="直線コネクタ 68"/>
        <xdr:cNvCxnSpPr/>
      </xdr:nvCxnSpPr>
      <xdr:spPr>
        <a:xfrm flipV="1">
          <a:off x="3098800" y="616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50800</xdr:rowOff>
    </xdr:to>
    <xdr:cxnSp macro="">
      <xdr:nvCxnSpPr>
        <xdr:cNvPr id="72" name="直線コネクタ 71"/>
        <xdr:cNvCxnSpPr/>
      </xdr:nvCxnSpPr>
      <xdr:spPr>
        <a:xfrm>
          <a:off x="2209800" y="622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xdr:cNvCxnSpPr/>
      </xdr:nvCxnSpPr>
      <xdr:spPr>
        <a:xfrm>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90" name="テキスト ボックス 89"/>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行財政改革により、職員人件費等から委託料（物件費）へシフトした結果、恒常的に類似団体平均を上回っていたが、平成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年度からは類似団体平均を下回り、令和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ポイント下回った。今後も指定管理者制度の導入、民間委託の実施等により競争に伴うコスト削減を進め、物件費の適正化に努める。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3556</xdr:rowOff>
    </xdr:to>
    <xdr:cxnSp macro="">
      <xdr:nvCxnSpPr>
        <xdr:cNvPr id="125" name="直線コネクタ 124"/>
        <xdr:cNvCxnSpPr/>
      </xdr:nvCxnSpPr>
      <xdr:spPr>
        <a:xfrm flipV="1">
          <a:off x="15671800" y="26644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3556</xdr:rowOff>
    </xdr:from>
    <xdr:to>
      <xdr:col>78</xdr:col>
      <xdr:colOff>69850</xdr:colOff>
      <xdr:row>16</xdr:row>
      <xdr:rowOff>94996</xdr:rowOff>
    </xdr:to>
    <xdr:cxnSp macro="">
      <xdr:nvCxnSpPr>
        <xdr:cNvPr id="128" name="直線コネクタ 127"/>
        <xdr:cNvCxnSpPr/>
      </xdr:nvCxnSpPr>
      <xdr:spPr>
        <a:xfrm flipV="1">
          <a:off x="14782800" y="2746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94996</xdr:rowOff>
    </xdr:to>
    <xdr:cxnSp macro="">
      <xdr:nvCxnSpPr>
        <xdr:cNvPr id="131" name="直線コネクタ 130"/>
        <xdr:cNvCxnSpPr/>
      </xdr:nvCxnSpPr>
      <xdr:spPr>
        <a:xfrm>
          <a:off x="13893800" y="2829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85852</xdr:rowOff>
    </xdr:to>
    <xdr:cxnSp macro="">
      <xdr:nvCxnSpPr>
        <xdr:cNvPr id="134" name="直線コネクタ 133"/>
        <xdr:cNvCxnSpPr/>
      </xdr:nvCxnSpPr>
      <xdr:spPr>
        <a:xfrm>
          <a:off x="13004800" y="2810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124206</xdr:rowOff>
    </xdr:from>
    <xdr:to>
      <xdr:col>78</xdr:col>
      <xdr:colOff>120650</xdr:colOff>
      <xdr:row>16</xdr:row>
      <xdr:rowOff>54356</xdr:rowOff>
    </xdr:to>
    <xdr:sp macro="" textlink="">
      <xdr:nvSpPr>
        <xdr:cNvPr id="146" name="楕円 145"/>
        <xdr:cNvSpPr/>
      </xdr:nvSpPr>
      <xdr:spPr>
        <a:xfrm>
          <a:off x="15621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64533</xdr:rowOff>
    </xdr:from>
    <xdr:ext cx="736600" cy="259045"/>
    <xdr:sp macro="" textlink="">
      <xdr:nvSpPr>
        <xdr:cNvPr id="147" name="テキスト ボックス 146"/>
        <xdr:cNvSpPr txBox="1"/>
      </xdr:nvSpPr>
      <xdr:spPr>
        <a:xfrm>
          <a:off x="15290800" y="2464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8" name="楕円 147"/>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9" name="テキスト ボックス 148"/>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1" name="テキスト ボックス 150"/>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3" name="テキスト ボックス 152"/>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例年、類似団体平均を上回っていたが、その差は年々小さくなり、令和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年度は類似団体平均と同じになっている。今後、社会保障給付の増加が見込まれるが、資格審査等の適正化や単独扶助事業の見直し等により、扶助費の増加を引き続き抑制していく必要がある。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165100</xdr:rowOff>
    </xdr:to>
    <xdr:cxnSp macro="">
      <xdr:nvCxnSpPr>
        <xdr:cNvPr id="188" name="直線コネクタ 187"/>
        <xdr:cNvCxnSpPr/>
      </xdr:nvCxnSpPr>
      <xdr:spPr>
        <a:xfrm flipV="1">
          <a:off x="3987800" y="97118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56</xdr:row>
      <xdr:rowOff>165100</xdr:rowOff>
    </xdr:to>
    <xdr:cxnSp macro="">
      <xdr:nvCxnSpPr>
        <xdr:cNvPr id="191" name="直線コネクタ 190"/>
        <xdr:cNvCxnSpPr/>
      </xdr:nvCxnSpPr>
      <xdr:spPr>
        <a:xfrm>
          <a:off x="3098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143328</xdr:rowOff>
    </xdr:to>
    <xdr:cxnSp macro="">
      <xdr:nvCxnSpPr>
        <xdr:cNvPr id="194" name="直線コネクタ 193"/>
        <xdr:cNvCxnSpPr/>
      </xdr:nvCxnSpPr>
      <xdr:spPr>
        <a:xfrm flipV="1">
          <a:off x="2209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143328</xdr:rowOff>
    </xdr:to>
    <xdr:cxnSp macro="">
      <xdr:nvCxnSpPr>
        <xdr:cNvPr id="197" name="直線コネクタ 196"/>
        <xdr:cNvCxnSpPr/>
      </xdr:nvCxnSpPr>
      <xdr:spPr>
        <a:xfrm>
          <a:off x="1320800" y="9744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8"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3" name="楕円 212"/>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4" name="テキスト ボックス 213"/>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ポイント下がっている。これは、下水道事業が公営企業会計へ移行したことにより、公共下水道事業会計への繰出を、繰出金から補助費等として整理したことが主な要因である。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15422</xdr:rowOff>
    </xdr:from>
    <xdr:to>
      <xdr:col>82</xdr:col>
      <xdr:colOff>107950</xdr:colOff>
      <xdr:row>60</xdr:row>
      <xdr:rowOff>121557</xdr:rowOff>
    </xdr:to>
    <xdr:cxnSp macro="">
      <xdr:nvCxnSpPr>
        <xdr:cNvPr id="246" name="直線コネクタ 245"/>
        <xdr:cNvCxnSpPr/>
      </xdr:nvCxnSpPr>
      <xdr:spPr>
        <a:xfrm flipV="1">
          <a:off x="16510000" y="91022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93634</xdr:rowOff>
    </xdr:from>
    <xdr:ext cx="762000" cy="259045"/>
    <xdr:sp macro="" textlink="">
      <xdr:nvSpPr>
        <xdr:cNvPr id="247" name="その他最小値テキスト"/>
        <xdr:cNvSpPr txBox="1"/>
      </xdr:nvSpPr>
      <xdr:spPr>
        <a:xfrm>
          <a:off x="16598900" y="1038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121557</xdr:rowOff>
    </xdr:from>
    <xdr:to>
      <xdr:col>82</xdr:col>
      <xdr:colOff>196850</xdr:colOff>
      <xdr:row>60</xdr:row>
      <xdr:rowOff>121557</xdr:rowOff>
    </xdr:to>
    <xdr:cxnSp macro="">
      <xdr:nvCxnSpPr>
        <xdr:cNvPr id="248" name="直線コネクタ 247"/>
        <xdr:cNvCxnSpPr/>
      </xdr:nvCxnSpPr>
      <xdr:spPr>
        <a:xfrm>
          <a:off x="16421100" y="1040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101799</xdr:rowOff>
    </xdr:from>
    <xdr:ext cx="762000" cy="259045"/>
    <xdr:sp macro="" textlink="">
      <xdr:nvSpPr>
        <xdr:cNvPr id="249" name="その他最大値テキスト"/>
        <xdr:cNvSpPr txBox="1"/>
      </xdr:nvSpPr>
      <xdr:spPr>
        <a:xfrm>
          <a:off x="16598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15422</xdr:rowOff>
    </xdr:from>
    <xdr:to>
      <xdr:col>82</xdr:col>
      <xdr:colOff>196850</xdr:colOff>
      <xdr:row>53</xdr:row>
      <xdr:rowOff>15422</xdr:rowOff>
    </xdr:to>
    <xdr:cxnSp macro="">
      <xdr:nvCxnSpPr>
        <xdr:cNvPr id="250" name="直線コネクタ 249"/>
        <xdr:cNvCxnSpPr/>
      </xdr:nvCxnSpPr>
      <xdr:spPr>
        <a:xfrm>
          <a:off x="16421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80735</xdr:rowOff>
    </xdr:from>
    <xdr:to>
      <xdr:col>82</xdr:col>
      <xdr:colOff>107950</xdr:colOff>
      <xdr:row>57</xdr:row>
      <xdr:rowOff>113393</xdr:rowOff>
    </xdr:to>
    <xdr:cxnSp macro="">
      <xdr:nvCxnSpPr>
        <xdr:cNvPr id="251" name="直線コネクタ 250"/>
        <xdr:cNvCxnSpPr/>
      </xdr:nvCxnSpPr>
      <xdr:spPr>
        <a:xfrm>
          <a:off x="15671800" y="9853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3" name="フローチャート: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60</xdr:row>
      <xdr:rowOff>143328</xdr:rowOff>
    </xdr:to>
    <xdr:cxnSp macro="">
      <xdr:nvCxnSpPr>
        <xdr:cNvPr id="254" name="直線コネクタ 253"/>
        <xdr:cNvCxnSpPr/>
      </xdr:nvCxnSpPr>
      <xdr:spPr>
        <a:xfrm flipV="1">
          <a:off x="14782800" y="9853385"/>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34472</xdr:rowOff>
    </xdr:from>
    <xdr:to>
      <xdr:col>73</xdr:col>
      <xdr:colOff>180975</xdr:colOff>
      <xdr:row>60</xdr:row>
      <xdr:rowOff>143328</xdr:rowOff>
    </xdr:to>
    <xdr:cxnSp macro="">
      <xdr:nvCxnSpPr>
        <xdr:cNvPr id="257" name="直線コネクタ 256"/>
        <xdr:cNvCxnSpPr/>
      </xdr:nvCxnSpPr>
      <xdr:spPr>
        <a:xfrm>
          <a:off x="13893800" y="10321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8" name="フローチャート: 判断 257"/>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9" name="テキスト ボックス 258"/>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86178</xdr:rowOff>
    </xdr:from>
    <xdr:to>
      <xdr:col>69</xdr:col>
      <xdr:colOff>92075</xdr:colOff>
      <xdr:row>60</xdr:row>
      <xdr:rowOff>34472</xdr:rowOff>
    </xdr:to>
    <xdr:cxnSp macro="">
      <xdr:nvCxnSpPr>
        <xdr:cNvPr id="260" name="直線コネクタ 259"/>
        <xdr:cNvCxnSpPr/>
      </xdr:nvCxnSpPr>
      <xdr:spPr>
        <a:xfrm>
          <a:off x="13004800" y="102017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2" name="テキスト ボックス 261"/>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3" name="フローチャート: 判断 262"/>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4" name="テキスト ボックス 263"/>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29935</xdr:rowOff>
    </xdr:from>
    <xdr:to>
      <xdr:col>78</xdr:col>
      <xdr:colOff>120650</xdr:colOff>
      <xdr:row>57</xdr:row>
      <xdr:rowOff>131535</xdr:rowOff>
    </xdr:to>
    <xdr:sp macro="" textlink="">
      <xdr:nvSpPr>
        <xdr:cNvPr id="272" name="楕円 271"/>
        <xdr:cNvSpPr/>
      </xdr:nvSpPr>
      <xdr:spPr>
        <a:xfrm>
          <a:off x="15621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73" name="テキスト ボックス 272"/>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4" name="楕円 273"/>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5" name="テキスト ボックス 274"/>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155122</xdr:rowOff>
    </xdr:from>
    <xdr:to>
      <xdr:col>69</xdr:col>
      <xdr:colOff>142875</xdr:colOff>
      <xdr:row>60</xdr:row>
      <xdr:rowOff>85272</xdr:rowOff>
    </xdr:to>
    <xdr:sp macro="" textlink="">
      <xdr:nvSpPr>
        <xdr:cNvPr id="276" name="楕円 275"/>
        <xdr:cNvSpPr/>
      </xdr:nvSpPr>
      <xdr:spPr>
        <a:xfrm>
          <a:off x="13843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70049</xdr:rowOff>
    </xdr:from>
    <xdr:ext cx="762000" cy="259045"/>
    <xdr:sp macro="" textlink="">
      <xdr:nvSpPr>
        <xdr:cNvPr id="277" name="テキスト ボックス 276"/>
        <xdr:cNvSpPr txBox="1"/>
      </xdr:nvSpPr>
      <xdr:spPr>
        <a:xfrm>
          <a:off x="13512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78" name="楕円 277"/>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79" name="テキスト ボックス 278"/>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新型コロナ対策に係る補助費等の増加により前年度比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ポイントの増となった。今後も、その他団体への補助については、明確な基準を設けて、必要性の低い補助金の見直しや廃止を行っていく。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4" name="直線コネクタ 303"/>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5"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6" name="直線コネクタ 305"/>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156718</xdr:rowOff>
    </xdr:to>
    <xdr:cxnSp macro="">
      <xdr:nvCxnSpPr>
        <xdr:cNvPr id="309" name="直線コネクタ 308"/>
        <xdr:cNvCxnSpPr/>
      </xdr:nvCxnSpPr>
      <xdr:spPr>
        <a:xfrm>
          <a:off x="15671800" y="6495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10"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1" name="フローチャート: 判断 310"/>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152146</xdr:rowOff>
    </xdr:to>
    <xdr:cxnSp macro="">
      <xdr:nvCxnSpPr>
        <xdr:cNvPr id="312" name="直線コネクタ 311"/>
        <xdr:cNvCxnSpPr/>
      </xdr:nvCxnSpPr>
      <xdr:spPr>
        <a:xfrm>
          <a:off x="14782800" y="6404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3" name="フローチャート: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4" name="テキスト ボックス 313"/>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65278</xdr:rowOff>
    </xdr:to>
    <xdr:cxnSp macro="">
      <xdr:nvCxnSpPr>
        <xdr:cNvPr id="315" name="直線コネクタ 314"/>
        <xdr:cNvCxnSpPr/>
      </xdr:nvCxnSpPr>
      <xdr:spPr>
        <a:xfrm flipV="1">
          <a:off x="13893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7" name="テキスト ボックス 316"/>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65278</xdr:rowOff>
    </xdr:to>
    <xdr:cxnSp macro="">
      <xdr:nvCxnSpPr>
        <xdr:cNvPr id="318" name="直線コネクタ 317"/>
        <xdr:cNvCxnSpPr/>
      </xdr:nvCxnSpPr>
      <xdr:spPr>
        <a:xfrm>
          <a:off x="13004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9" name="フローチャート: 判断 318"/>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0" name="テキスト ボックス 319"/>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105918</xdr:rowOff>
    </xdr:from>
    <xdr:to>
      <xdr:col>82</xdr:col>
      <xdr:colOff>158750</xdr:colOff>
      <xdr:row>38</xdr:row>
      <xdr:rowOff>36068</xdr:rowOff>
    </xdr:to>
    <xdr:sp macro="" textlink="">
      <xdr:nvSpPr>
        <xdr:cNvPr id="328" name="楕円 327"/>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77995</xdr:rowOff>
    </xdr:from>
    <xdr:ext cx="762000" cy="259045"/>
    <xdr:sp macro="" textlink="">
      <xdr:nvSpPr>
        <xdr:cNvPr id="329"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30" name="楕円 329"/>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31" name="テキスト ボックス 330"/>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32" name="楕円 33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33" name="テキスト ボックス 33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4" name="楕円 33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5" name="テキスト ボックス 33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6" name="楕円 335"/>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7" name="テキスト ボックス 33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年度中に実施した繰上償還により一時的には公債費の減少が見込まれるが、一方で、平成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生涯学習センターの建替えに係る起債償還が始まり、小中学校の空調設備設置工事や公共施設の改修等により、今後は増加傾向に転じる見込みで、償還財源の確保に努めるとともに、引き続き起債対象の普通建設事業等を慎重に判断しながら進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2" name="直線コネクタ 361"/>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3"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4" name="直線コネクタ 363"/>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5"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6" name="直線コネクタ 365"/>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53848</xdr:rowOff>
    </xdr:to>
    <xdr:cxnSp macro="">
      <xdr:nvCxnSpPr>
        <xdr:cNvPr id="367" name="直線コネクタ 366"/>
        <xdr:cNvCxnSpPr/>
      </xdr:nvCxnSpPr>
      <xdr:spPr>
        <a:xfrm flipV="1">
          <a:off x="3987800" y="13052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9" name="フローチャート: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62992</xdr:rowOff>
    </xdr:to>
    <xdr:cxnSp macro="">
      <xdr:nvCxnSpPr>
        <xdr:cNvPr id="370" name="直線コネクタ 369"/>
        <xdr:cNvCxnSpPr/>
      </xdr:nvCxnSpPr>
      <xdr:spPr>
        <a:xfrm flipV="1">
          <a:off x="3098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1" name="フローチャート: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2" name="テキスト ボックス 371"/>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72137</xdr:rowOff>
    </xdr:to>
    <xdr:cxnSp macro="">
      <xdr:nvCxnSpPr>
        <xdr:cNvPr id="373" name="直線コネクタ 372"/>
        <xdr:cNvCxnSpPr/>
      </xdr:nvCxnSpPr>
      <xdr:spPr>
        <a:xfrm flipV="1">
          <a:off x="2209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4" name="フローチャート: 判断 373"/>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5" name="テキスト ボックス 374"/>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72137</xdr:rowOff>
    </xdr:to>
    <xdr:cxnSp macro="">
      <xdr:nvCxnSpPr>
        <xdr:cNvPr id="376" name="直線コネクタ 375"/>
        <xdr:cNvCxnSpPr/>
      </xdr:nvCxnSpPr>
      <xdr:spPr>
        <a:xfrm>
          <a:off x="1320800" y="130749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7" name="フローチャート: 判断 376"/>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8" name="テキスト ボックス 377"/>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9" name="フローチャート: 判断 378"/>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0" name="テキスト ボックス 379"/>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6" name="楕円 385"/>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7"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8" name="楕円 387"/>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89" name="テキスト ボックス 388"/>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0" name="楕円 389"/>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1" name="テキスト ボックス 390"/>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2" name="楕円 391"/>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3" name="テキスト ボックス 392"/>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94" name="楕円 393"/>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95" name="テキスト ボックス 394"/>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全体的に増加傾向にあったが、令和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これは、下水道事業が公営企業会計へ移行したことに伴う経常的な一般財源の減が主な要因である。引き続き充当可能な一般財源を確保し、事業の見直しにより関係経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21" name="直線コネクタ 420"/>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2"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3" name="直線コネクタ 422"/>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78</xdr:row>
      <xdr:rowOff>154432</xdr:rowOff>
    </xdr:to>
    <xdr:cxnSp macro="">
      <xdr:nvCxnSpPr>
        <xdr:cNvPr id="426" name="直線コネクタ 425"/>
        <xdr:cNvCxnSpPr/>
      </xdr:nvCxnSpPr>
      <xdr:spPr>
        <a:xfrm>
          <a:off x="15671800" y="13490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7"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165863</xdr:rowOff>
    </xdr:to>
    <xdr:cxnSp macro="">
      <xdr:nvCxnSpPr>
        <xdr:cNvPr id="429" name="直線コネクタ 428"/>
        <xdr:cNvCxnSpPr/>
      </xdr:nvCxnSpPr>
      <xdr:spPr>
        <a:xfrm flipV="1">
          <a:off x="14782800" y="13490956"/>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30" name="フローチャート: 判断 429"/>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133114</xdr:rowOff>
    </xdr:from>
    <xdr:ext cx="736600" cy="259045"/>
    <xdr:sp macro="" textlink="">
      <xdr:nvSpPr>
        <xdr:cNvPr id="431" name="テキスト ボックス 430"/>
        <xdr:cNvSpPr txBox="1"/>
      </xdr:nvSpPr>
      <xdr:spPr>
        <a:xfrm>
          <a:off x="15290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124713</xdr:rowOff>
    </xdr:from>
    <xdr:to>
      <xdr:col>73</xdr:col>
      <xdr:colOff>180975</xdr:colOff>
      <xdr:row>79</xdr:row>
      <xdr:rowOff>165863</xdr:rowOff>
    </xdr:to>
    <xdr:cxnSp macro="">
      <xdr:nvCxnSpPr>
        <xdr:cNvPr id="432" name="直線コネクタ 431"/>
        <xdr:cNvCxnSpPr/>
      </xdr:nvCxnSpPr>
      <xdr:spPr>
        <a:xfrm>
          <a:off x="13893800" y="136692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3" name="フローチャート: 判断 432"/>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114825</xdr:rowOff>
    </xdr:from>
    <xdr:ext cx="762000" cy="259045"/>
    <xdr:sp macro="" textlink="">
      <xdr:nvSpPr>
        <xdr:cNvPr id="434" name="テキスト ボックス 433"/>
        <xdr:cNvSpPr txBox="1"/>
      </xdr:nvSpPr>
      <xdr:spPr>
        <a:xfrm>
          <a:off x="14401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124713</xdr:rowOff>
    </xdr:to>
    <xdr:cxnSp macro="">
      <xdr:nvCxnSpPr>
        <xdr:cNvPr id="435" name="直線コネクタ 434"/>
        <xdr:cNvCxnSpPr/>
      </xdr:nvCxnSpPr>
      <xdr:spPr>
        <a:xfrm>
          <a:off x="13004800" y="135503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6" name="フローチャート: 判断 435"/>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7" name="テキスト ボックス 436"/>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8" name="フローチャート: 判断 437"/>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9" name="テキスト ボックス 438"/>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103632</xdr:rowOff>
    </xdr:from>
    <xdr:to>
      <xdr:col>82</xdr:col>
      <xdr:colOff>158750</xdr:colOff>
      <xdr:row>79</xdr:row>
      <xdr:rowOff>33782</xdr:rowOff>
    </xdr:to>
    <xdr:sp macro="" textlink="">
      <xdr:nvSpPr>
        <xdr:cNvPr id="445" name="楕円 444"/>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75709</xdr:rowOff>
    </xdr:from>
    <xdr:ext cx="762000" cy="259045"/>
    <xdr:sp macro="" textlink="">
      <xdr:nvSpPr>
        <xdr:cNvPr id="446"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47" name="楕円 446"/>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48" name="テキスト ボックス 447"/>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49" name="楕円 448"/>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50" name="テキスト ボックス 449"/>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1" name="楕円 450"/>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2" name="テキスト ボックス 451"/>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53" name="楕円 452"/>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4" name="テキスト ボックス 453"/>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71850</xdr:rowOff>
    </xdr:from>
    <xdr:to>
      <xdr:col>29</xdr:col>
      <xdr:colOff>127000</xdr:colOff>
      <xdr:row>17</xdr:row>
      <xdr:rowOff>109722</xdr:rowOff>
    </xdr:to>
    <xdr:cxnSp macro="">
      <xdr:nvCxnSpPr>
        <xdr:cNvPr id="50" name="直線コネクタ 49"/>
        <xdr:cNvCxnSpPr/>
      </xdr:nvCxnSpPr>
      <xdr:spPr bwMode="auto">
        <a:xfrm flipV="1">
          <a:off x="5003800" y="3034125"/>
          <a:ext cx="647700" cy="37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109722</xdr:rowOff>
    </xdr:from>
    <xdr:to>
      <xdr:col>26</xdr:col>
      <xdr:colOff>50800</xdr:colOff>
      <xdr:row>17</xdr:row>
      <xdr:rowOff>118561</xdr:rowOff>
    </xdr:to>
    <xdr:cxnSp macro="">
      <xdr:nvCxnSpPr>
        <xdr:cNvPr id="53" name="直線コネクタ 52"/>
        <xdr:cNvCxnSpPr/>
      </xdr:nvCxnSpPr>
      <xdr:spPr bwMode="auto">
        <a:xfrm flipV="1">
          <a:off x="4305300" y="3071997"/>
          <a:ext cx="698500" cy="8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118561</xdr:rowOff>
    </xdr:from>
    <xdr:to>
      <xdr:col>22</xdr:col>
      <xdr:colOff>114300</xdr:colOff>
      <xdr:row>17</xdr:row>
      <xdr:rowOff>145650</xdr:rowOff>
    </xdr:to>
    <xdr:cxnSp macro="">
      <xdr:nvCxnSpPr>
        <xdr:cNvPr id="56" name="直線コネクタ 55"/>
        <xdr:cNvCxnSpPr/>
      </xdr:nvCxnSpPr>
      <xdr:spPr bwMode="auto">
        <a:xfrm flipV="1">
          <a:off x="3606800" y="308083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121209</xdr:rowOff>
    </xdr:from>
    <xdr:to>
      <xdr:col>18</xdr:col>
      <xdr:colOff>177800</xdr:colOff>
      <xdr:row>17</xdr:row>
      <xdr:rowOff>145650</xdr:rowOff>
    </xdr:to>
    <xdr:cxnSp macro="">
      <xdr:nvCxnSpPr>
        <xdr:cNvPr id="59" name="直線コネクタ 58"/>
        <xdr:cNvCxnSpPr/>
      </xdr:nvCxnSpPr>
      <xdr:spPr bwMode="auto">
        <a:xfrm>
          <a:off x="2908300" y="3083484"/>
          <a:ext cx="698500" cy="2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21050</xdr:rowOff>
    </xdr:from>
    <xdr:to>
      <xdr:col>29</xdr:col>
      <xdr:colOff>177800</xdr:colOff>
      <xdr:row>17</xdr:row>
      <xdr:rowOff>122650</xdr:rowOff>
    </xdr:to>
    <xdr:sp macro="" textlink="">
      <xdr:nvSpPr>
        <xdr:cNvPr id="69" name="楕円 68"/>
        <xdr:cNvSpPr/>
      </xdr:nvSpPr>
      <xdr:spPr bwMode="auto">
        <a:xfrm>
          <a:off x="5600700" y="298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164577</xdr:rowOff>
    </xdr:from>
    <xdr:ext cx="762000" cy="259045"/>
    <xdr:sp macro="" textlink="">
      <xdr:nvSpPr>
        <xdr:cNvPr id="70" name="人口1人当たり決算額の推移該当値テキスト130"/>
        <xdr:cNvSpPr txBox="1"/>
      </xdr:nvSpPr>
      <xdr:spPr>
        <a:xfrm>
          <a:off x="5740400" y="29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58922</xdr:rowOff>
    </xdr:from>
    <xdr:to>
      <xdr:col>26</xdr:col>
      <xdr:colOff>101600</xdr:colOff>
      <xdr:row>17</xdr:row>
      <xdr:rowOff>160522</xdr:rowOff>
    </xdr:to>
    <xdr:sp macro="" textlink="">
      <xdr:nvSpPr>
        <xdr:cNvPr id="71" name="楕円 70"/>
        <xdr:cNvSpPr/>
      </xdr:nvSpPr>
      <xdr:spPr bwMode="auto">
        <a:xfrm>
          <a:off x="4953000" y="3021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145299</xdr:rowOff>
    </xdr:from>
    <xdr:ext cx="736600" cy="259045"/>
    <xdr:sp macro="" textlink="">
      <xdr:nvSpPr>
        <xdr:cNvPr id="72" name="テキスト ボックス 71"/>
        <xdr:cNvSpPr txBox="1"/>
      </xdr:nvSpPr>
      <xdr:spPr>
        <a:xfrm>
          <a:off x="4622800" y="3107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67761</xdr:rowOff>
    </xdr:from>
    <xdr:to>
      <xdr:col>22</xdr:col>
      <xdr:colOff>165100</xdr:colOff>
      <xdr:row>17</xdr:row>
      <xdr:rowOff>169361</xdr:rowOff>
    </xdr:to>
    <xdr:sp macro="" textlink="">
      <xdr:nvSpPr>
        <xdr:cNvPr id="73" name="楕円 72"/>
        <xdr:cNvSpPr/>
      </xdr:nvSpPr>
      <xdr:spPr bwMode="auto">
        <a:xfrm>
          <a:off x="4254500" y="303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154138</xdr:rowOff>
    </xdr:from>
    <xdr:ext cx="762000" cy="259045"/>
    <xdr:sp macro="" textlink="">
      <xdr:nvSpPr>
        <xdr:cNvPr id="74" name="テキスト ボックス 73"/>
        <xdr:cNvSpPr txBox="1"/>
      </xdr:nvSpPr>
      <xdr:spPr>
        <a:xfrm>
          <a:off x="3924300" y="31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94850</xdr:rowOff>
    </xdr:from>
    <xdr:to>
      <xdr:col>19</xdr:col>
      <xdr:colOff>38100</xdr:colOff>
      <xdr:row>18</xdr:row>
      <xdr:rowOff>25000</xdr:rowOff>
    </xdr:to>
    <xdr:sp macro="" textlink="">
      <xdr:nvSpPr>
        <xdr:cNvPr id="75" name="楕円 74"/>
        <xdr:cNvSpPr/>
      </xdr:nvSpPr>
      <xdr:spPr bwMode="auto">
        <a:xfrm>
          <a:off x="3556000" y="3057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9777</xdr:rowOff>
    </xdr:from>
    <xdr:ext cx="762000" cy="259045"/>
    <xdr:sp macro="" textlink="">
      <xdr:nvSpPr>
        <xdr:cNvPr id="76" name="テキスト ボックス 75"/>
        <xdr:cNvSpPr txBox="1"/>
      </xdr:nvSpPr>
      <xdr:spPr>
        <a:xfrm>
          <a:off x="3225800" y="314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70409</xdr:rowOff>
    </xdr:from>
    <xdr:to>
      <xdr:col>15</xdr:col>
      <xdr:colOff>101600</xdr:colOff>
      <xdr:row>18</xdr:row>
      <xdr:rowOff>559</xdr:rowOff>
    </xdr:to>
    <xdr:sp macro="" textlink="">
      <xdr:nvSpPr>
        <xdr:cNvPr id="77" name="楕円 76"/>
        <xdr:cNvSpPr/>
      </xdr:nvSpPr>
      <xdr:spPr bwMode="auto">
        <a:xfrm>
          <a:off x="2857500" y="303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156786</xdr:rowOff>
    </xdr:from>
    <xdr:ext cx="762000" cy="259045"/>
    <xdr:sp macro="" textlink="">
      <xdr:nvSpPr>
        <xdr:cNvPr id="78" name="テキスト ボックス 77"/>
        <xdr:cNvSpPr txBox="1"/>
      </xdr:nvSpPr>
      <xdr:spPr>
        <a:xfrm>
          <a:off x="2527300" y="311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8193</xdr:rowOff>
    </xdr:from>
    <xdr:to>
      <xdr:col>29</xdr:col>
      <xdr:colOff>127000</xdr:colOff>
      <xdr:row>36</xdr:row>
      <xdr:rowOff>114786</xdr:rowOff>
    </xdr:to>
    <xdr:cxnSp macro="">
      <xdr:nvCxnSpPr>
        <xdr:cNvPr id="113" name="直線コネクタ 112"/>
        <xdr:cNvCxnSpPr/>
      </xdr:nvCxnSpPr>
      <xdr:spPr bwMode="auto">
        <a:xfrm>
          <a:off x="5003800" y="6961443"/>
          <a:ext cx="647700" cy="106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83845</xdr:rowOff>
    </xdr:from>
    <xdr:ext cx="762000" cy="259045"/>
    <xdr:sp macro="" textlink="">
      <xdr:nvSpPr>
        <xdr:cNvPr id="114" name="人口1人当たり決算額の推移平均値テキスト445"/>
        <xdr:cNvSpPr txBox="1"/>
      </xdr:nvSpPr>
      <xdr:spPr>
        <a:xfrm>
          <a:off x="5740400" y="6694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8193</xdr:rowOff>
    </xdr:from>
    <xdr:to>
      <xdr:col>26</xdr:col>
      <xdr:colOff>50800</xdr:colOff>
      <xdr:row>36</xdr:row>
      <xdr:rowOff>10316</xdr:rowOff>
    </xdr:to>
    <xdr:cxnSp macro="">
      <xdr:nvCxnSpPr>
        <xdr:cNvPr id="116" name="直線コネクタ 115"/>
        <xdr:cNvCxnSpPr/>
      </xdr:nvCxnSpPr>
      <xdr:spPr bwMode="auto">
        <a:xfrm flipV="1">
          <a:off x="4305300" y="6961443"/>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17246</xdr:rowOff>
    </xdr:from>
    <xdr:ext cx="736600" cy="259045"/>
    <xdr:sp macro="" textlink="">
      <xdr:nvSpPr>
        <xdr:cNvPr id="118" name="テキスト ボックス 117"/>
        <xdr:cNvSpPr txBox="1"/>
      </xdr:nvSpPr>
      <xdr:spPr>
        <a:xfrm>
          <a:off x="4622800" y="662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340186</xdr:rowOff>
    </xdr:from>
    <xdr:to>
      <xdr:col>22</xdr:col>
      <xdr:colOff>114300</xdr:colOff>
      <xdr:row>36</xdr:row>
      <xdr:rowOff>10316</xdr:rowOff>
    </xdr:to>
    <xdr:cxnSp macro="">
      <xdr:nvCxnSpPr>
        <xdr:cNvPr id="119" name="直線コネクタ 118"/>
        <xdr:cNvCxnSpPr/>
      </xdr:nvCxnSpPr>
      <xdr:spPr bwMode="auto">
        <a:xfrm>
          <a:off x="3606800" y="6950536"/>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22013</xdr:rowOff>
    </xdr:from>
    <xdr:ext cx="762000" cy="259045"/>
    <xdr:sp macro="" textlink="">
      <xdr:nvSpPr>
        <xdr:cNvPr id="121" name="テキスト ボックス 120"/>
        <xdr:cNvSpPr txBox="1"/>
      </xdr:nvSpPr>
      <xdr:spPr>
        <a:xfrm>
          <a:off x="3924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340186</xdr:rowOff>
    </xdr:from>
    <xdr:to>
      <xdr:col>18</xdr:col>
      <xdr:colOff>177800</xdr:colOff>
      <xdr:row>36</xdr:row>
      <xdr:rowOff>66029</xdr:rowOff>
    </xdr:to>
    <xdr:cxnSp macro="">
      <xdr:nvCxnSpPr>
        <xdr:cNvPr id="122" name="直線コネクタ 121"/>
        <xdr:cNvCxnSpPr/>
      </xdr:nvCxnSpPr>
      <xdr:spPr bwMode="auto">
        <a:xfrm flipV="1">
          <a:off x="2908300" y="6950536"/>
          <a:ext cx="698500" cy="6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3268</xdr:rowOff>
    </xdr:from>
    <xdr:ext cx="762000" cy="259045"/>
    <xdr:sp macro="" textlink="">
      <xdr:nvSpPr>
        <xdr:cNvPr id="124" name="テキスト ボックス 123"/>
        <xdr:cNvSpPr txBox="1"/>
      </xdr:nvSpPr>
      <xdr:spPr>
        <a:xfrm>
          <a:off x="32258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325986</xdr:rowOff>
    </xdr:from>
    <xdr:ext cx="762000" cy="259045"/>
    <xdr:sp macro="" textlink="">
      <xdr:nvSpPr>
        <xdr:cNvPr id="126" name="テキスト ボックス 125"/>
        <xdr:cNvSpPr txBox="1"/>
      </xdr:nvSpPr>
      <xdr:spPr>
        <a:xfrm>
          <a:off x="2527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63986</xdr:rowOff>
    </xdr:from>
    <xdr:to>
      <xdr:col>29</xdr:col>
      <xdr:colOff>177800</xdr:colOff>
      <xdr:row>36</xdr:row>
      <xdr:rowOff>165586</xdr:rowOff>
    </xdr:to>
    <xdr:sp macro="" textlink="">
      <xdr:nvSpPr>
        <xdr:cNvPr id="132" name="楕円 131"/>
        <xdr:cNvSpPr/>
      </xdr:nvSpPr>
      <xdr:spPr bwMode="auto">
        <a:xfrm>
          <a:off x="5600700" y="701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36063</xdr:rowOff>
    </xdr:from>
    <xdr:ext cx="762000" cy="259045"/>
    <xdr:sp macro="" textlink="">
      <xdr:nvSpPr>
        <xdr:cNvPr id="133" name="人口1人当たり決算額の推移該当値テキスト445"/>
        <xdr:cNvSpPr txBox="1"/>
      </xdr:nvSpPr>
      <xdr:spPr>
        <a:xfrm>
          <a:off x="5740400" y="698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300293</xdr:rowOff>
    </xdr:from>
    <xdr:to>
      <xdr:col>26</xdr:col>
      <xdr:colOff>101600</xdr:colOff>
      <xdr:row>36</xdr:row>
      <xdr:rowOff>58993</xdr:rowOff>
    </xdr:to>
    <xdr:sp macro="" textlink="">
      <xdr:nvSpPr>
        <xdr:cNvPr id="134" name="楕円 133"/>
        <xdr:cNvSpPr/>
      </xdr:nvSpPr>
      <xdr:spPr bwMode="auto">
        <a:xfrm>
          <a:off x="4953000" y="691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43770</xdr:rowOff>
    </xdr:from>
    <xdr:ext cx="736600" cy="259045"/>
    <xdr:sp macro="" textlink="">
      <xdr:nvSpPr>
        <xdr:cNvPr id="135" name="テキスト ボックス 134"/>
        <xdr:cNvSpPr txBox="1"/>
      </xdr:nvSpPr>
      <xdr:spPr>
        <a:xfrm>
          <a:off x="4622800" y="699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302416</xdr:rowOff>
    </xdr:from>
    <xdr:to>
      <xdr:col>22</xdr:col>
      <xdr:colOff>165100</xdr:colOff>
      <xdr:row>36</xdr:row>
      <xdr:rowOff>61116</xdr:rowOff>
    </xdr:to>
    <xdr:sp macro="" textlink="">
      <xdr:nvSpPr>
        <xdr:cNvPr id="136" name="楕円 135"/>
        <xdr:cNvSpPr/>
      </xdr:nvSpPr>
      <xdr:spPr bwMode="auto">
        <a:xfrm>
          <a:off x="4254500" y="691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45893</xdr:rowOff>
    </xdr:from>
    <xdr:ext cx="762000" cy="259045"/>
    <xdr:sp macro="" textlink="">
      <xdr:nvSpPr>
        <xdr:cNvPr id="137" name="テキスト ボックス 136"/>
        <xdr:cNvSpPr txBox="1"/>
      </xdr:nvSpPr>
      <xdr:spPr>
        <a:xfrm>
          <a:off x="3924300" y="699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289386</xdr:rowOff>
    </xdr:from>
    <xdr:to>
      <xdr:col>19</xdr:col>
      <xdr:colOff>38100</xdr:colOff>
      <xdr:row>36</xdr:row>
      <xdr:rowOff>48086</xdr:rowOff>
    </xdr:to>
    <xdr:sp macro="" textlink="">
      <xdr:nvSpPr>
        <xdr:cNvPr id="138" name="楕円 137"/>
        <xdr:cNvSpPr/>
      </xdr:nvSpPr>
      <xdr:spPr bwMode="auto">
        <a:xfrm>
          <a:off x="3556000" y="689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32863</xdr:rowOff>
    </xdr:from>
    <xdr:ext cx="762000" cy="259045"/>
    <xdr:sp macro="" textlink="">
      <xdr:nvSpPr>
        <xdr:cNvPr id="139" name="テキスト ボックス 138"/>
        <xdr:cNvSpPr txBox="1"/>
      </xdr:nvSpPr>
      <xdr:spPr>
        <a:xfrm>
          <a:off x="3225800" y="69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15229</xdr:rowOff>
    </xdr:from>
    <xdr:to>
      <xdr:col>15</xdr:col>
      <xdr:colOff>101600</xdr:colOff>
      <xdr:row>36</xdr:row>
      <xdr:rowOff>116829</xdr:rowOff>
    </xdr:to>
    <xdr:sp macro="" textlink="">
      <xdr:nvSpPr>
        <xdr:cNvPr id="140" name="楕円 139"/>
        <xdr:cNvSpPr/>
      </xdr:nvSpPr>
      <xdr:spPr bwMode="auto">
        <a:xfrm>
          <a:off x="2857500" y="6968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101606</xdr:rowOff>
    </xdr:from>
    <xdr:ext cx="762000" cy="259045"/>
    <xdr:sp macro="" textlink="">
      <xdr:nvSpPr>
        <xdr:cNvPr id="141" name="テキスト ボックス 140"/>
        <xdr:cNvSpPr txBox="1"/>
      </xdr:nvSpPr>
      <xdr:spPr>
        <a:xfrm>
          <a:off x="2527300" y="705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147282</xdr:rowOff>
    </xdr:from>
    <xdr:to>
      <xdr:col>24</xdr:col>
      <xdr:colOff>63500</xdr:colOff>
      <xdr:row>38</xdr:row>
      <xdr:rowOff>66872</xdr:rowOff>
    </xdr:to>
    <xdr:cxnSp macro="">
      <xdr:nvCxnSpPr>
        <xdr:cNvPr id="61" name="直線コネクタ 60"/>
        <xdr:cNvCxnSpPr/>
      </xdr:nvCxnSpPr>
      <xdr:spPr>
        <a:xfrm flipV="1">
          <a:off x="3797300" y="6490932"/>
          <a:ext cx="838200" cy="9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59004</xdr:rowOff>
    </xdr:from>
    <xdr:to>
      <xdr:col>19</xdr:col>
      <xdr:colOff>177800</xdr:colOff>
      <xdr:row>38</xdr:row>
      <xdr:rowOff>66872</xdr:rowOff>
    </xdr:to>
    <xdr:cxnSp macro="">
      <xdr:nvCxnSpPr>
        <xdr:cNvPr id="64" name="直線コネクタ 63"/>
        <xdr:cNvCxnSpPr/>
      </xdr:nvCxnSpPr>
      <xdr:spPr>
        <a:xfrm>
          <a:off x="2908300" y="6574104"/>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58109</xdr:rowOff>
    </xdr:from>
    <xdr:to>
      <xdr:col>15</xdr:col>
      <xdr:colOff>50800</xdr:colOff>
      <xdr:row>38</xdr:row>
      <xdr:rowOff>59004</xdr:rowOff>
    </xdr:to>
    <xdr:cxnSp macro="">
      <xdr:nvCxnSpPr>
        <xdr:cNvPr id="67" name="直線コネクタ 66"/>
        <xdr:cNvCxnSpPr/>
      </xdr:nvCxnSpPr>
      <xdr:spPr>
        <a:xfrm>
          <a:off x="2019300" y="657320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58109</xdr:rowOff>
    </xdr:from>
    <xdr:to>
      <xdr:col>10</xdr:col>
      <xdr:colOff>114300</xdr:colOff>
      <xdr:row>38</xdr:row>
      <xdr:rowOff>64033</xdr:rowOff>
    </xdr:to>
    <xdr:cxnSp macro="">
      <xdr:nvCxnSpPr>
        <xdr:cNvPr id="70" name="直線コネクタ 69"/>
        <xdr:cNvCxnSpPr/>
      </xdr:nvCxnSpPr>
      <xdr:spPr>
        <a:xfrm flipV="1">
          <a:off x="1130300" y="6573209"/>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96482</xdr:rowOff>
    </xdr:from>
    <xdr:to>
      <xdr:col>24</xdr:col>
      <xdr:colOff>114300</xdr:colOff>
      <xdr:row>38</xdr:row>
      <xdr:rowOff>26632</xdr:rowOff>
    </xdr:to>
    <xdr:sp macro="" textlink="">
      <xdr:nvSpPr>
        <xdr:cNvPr id="80" name="楕円 79"/>
        <xdr:cNvSpPr/>
      </xdr:nvSpPr>
      <xdr:spPr>
        <a:xfrm>
          <a:off x="4584700" y="644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74909</xdr:rowOff>
    </xdr:from>
    <xdr:ext cx="534377" cy="259045"/>
    <xdr:sp macro="" textlink="">
      <xdr:nvSpPr>
        <xdr:cNvPr id="81" name="人件費該当値テキスト"/>
        <xdr:cNvSpPr txBox="1"/>
      </xdr:nvSpPr>
      <xdr:spPr>
        <a:xfrm>
          <a:off x="4686300" y="64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16072</xdr:rowOff>
    </xdr:from>
    <xdr:to>
      <xdr:col>20</xdr:col>
      <xdr:colOff>38100</xdr:colOff>
      <xdr:row>38</xdr:row>
      <xdr:rowOff>117672</xdr:rowOff>
    </xdr:to>
    <xdr:sp macro="" textlink="">
      <xdr:nvSpPr>
        <xdr:cNvPr id="82" name="楕円 81"/>
        <xdr:cNvSpPr/>
      </xdr:nvSpPr>
      <xdr:spPr>
        <a:xfrm>
          <a:off x="3746500" y="65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108799</xdr:rowOff>
    </xdr:from>
    <xdr:ext cx="534377" cy="259045"/>
    <xdr:sp macro="" textlink="">
      <xdr:nvSpPr>
        <xdr:cNvPr id="83" name="テキスト ボックス 82"/>
        <xdr:cNvSpPr txBox="1"/>
      </xdr:nvSpPr>
      <xdr:spPr>
        <a:xfrm>
          <a:off x="3530111" y="66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8204</xdr:rowOff>
    </xdr:from>
    <xdr:to>
      <xdr:col>15</xdr:col>
      <xdr:colOff>101600</xdr:colOff>
      <xdr:row>38</xdr:row>
      <xdr:rowOff>109804</xdr:rowOff>
    </xdr:to>
    <xdr:sp macro="" textlink="">
      <xdr:nvSpPr>
        <xdr:cNvPr id="84" name="楕円 83"/>
        <xdr:cNvSpPr/>
      </xdr:nvSpPr>
      <xdr:spPr>
        <a:xfrm>
          <a:off x="2857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100931</xdr:rowOff>
    </xdr:from>
    <xdr:ext cx="534377" cy="259045"/>
    <xdr:sp macro="" textlink="">
      <xdr:nvSpPr>
        <xdr:cNvPr id="85" name="テキスト ボックス 84"/>
        <xdr:cNvSpPr txBox="1"/>
      </xdr:nvSpPr>
      <xdr:spPr>
        <a:xfrm>
          <a:off x="2641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7309</xdr:rowOff>
    </xdr:from>
    <xdr:to>
      <xdr:col>10</xdr:col>
      <xdr:colOff>165100</xdr:colOff>
      <xdr:row>38</xdr:row>
      <xdr:rowOff>108909</xdr:rowOff>
    </xdr:to>
    <xdr:sp macro="" textlink="">
      <xdr:nvSpPr>
        <xdr:cNvPr id="86" name="楕円 85"/>
        <xdr:cNvSpPr/>
      </xdr:nvSpPr>
      <xdr:spPr>
        <a:xfrm>
          <a:off x="1968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100036</xdr:rowOff>
    </xdr:from>
    <xdr:ext cx="534377" cy="259045"/>
    <xdr:sp macro="" textlink="">
      <xdr:nvSpPr>
        <xdr:cNvPr id="87" name="テキスト ボックス 86"/>
        <xdr:cNvSpPr txBox="1"/>
      </xdr:nvSpPr>
      <xdr:spPr>
        <a:xfrm>
          <a:off x="1752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13233</xdr:rowOff>
    </xdr:from>
    <xdr:to>
      <xdr:col>6</xdr:col>
      <xdr:colOff>38100</xdr:colOff>
      <xdr:row>38</xdr:row>
      <xdr:rowOff>114833</xdr:rowOff>
    </xdr:to>
    <xdr:sp macro="" textlink="">
      <xdr:nvSpPr>
        <xdr:cNvPr id="88" name="楕円 87"/>
        <xdr:cNvSpPr/>
      </xdr:nvSpPr>
      <xdr:spPr>
        <a:xfrm>
          <a:off x="1079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105960</xdr:rowOff>
    </xdr:from>
    <xdr:ext cx="534377" cy="259045"/>
    <xdr:sp macro="" textlink="">
      <xdr:nvSpPr>
        <xdr:cNvPr id="89" name="テキスト ボックス 88"/>
        <xdr:cNvSpPr txBox="1"/>
      </xdr:nvSpPr>
      <xdr:spPr>
        <a:xfrm>
          <a:off x="863111" y="6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53587</xdr:rowOff>
    </xdr:from>
    <xdr:to>
      <xdr:col>24</xdr:col>
      <xdr:colOff>63500</xdr:colOff>
      <xdr:row>57</xdr:row>
      <xdr:rowOff>73680</xdr:rowOff>
    </xdr:to>
    <xdr:cxnSp macro="">
      <xdr:nvCxnSpPr>
        <xdr:cNvPr id="117" name="直線コネクタ 116"/>
        <xdr:cNvCxnSpPr/>
      </xdr:nvCxnSpPr>
      <xdr:spPr>
        <a:xfrm flipV="1">
          <a:off x="3797300" y="9826237"/>
          <a:ext cx="838200" cy="2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21262</xdr:rowOff>
    </xdr:from>
    <xdr:to>
      <xdr:col>19</xdr:col>
      <xdr:colOff>177800</xdr:colOff>
      <xdr:row>57</xdr:row>
      <xdr:rowOff>73680</xdr:rowOff>
    </xdr:to>
    <xdr:cxnSp macro="">
      <xdr:nvCxnSpPr>
        <xdr:cNvPr id="120" name="直線コネクタ 119"/>
        <xdr:cNvCxnSpPr/>
      </xdr:nvCxnSpPr>
      <xdr:spPr>
        <a:xfrm>
          <a:off x="2908300" y="9793912"/>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21262</xdr:rowOff>
    </xdr:from>
    <xdr:to>
      <xdr:col>15</xdr:col>
      <xdr:colOff>50800</xdr:colOff>
      <xdr:row>57</xdr:row>
      <xdr:rowOff>85042</xdr:rowOff>
    </xdr:to>
    <xdr:cxnSp macro="">
      <xdr:nvCxnSpPr>
        <xdr:cNvPr id="123" name="直線コネクタ 122"/>
        <xdr:cNvCxnSpPr/>
      </xdr:nvCxnSpPr>
      <xdr:spPr>
        <a:xfrm flipV="1">
          <a:off x="2019300" y="9793912"/>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85042</xdr:rowOff>
    </xdr:from>
    <xdr:to>
      <xdr:col>10</xdr:col>
      <xdr:colOff>114300</xdr:colOff>
      <xdr:row>58</xdr:row>
      <xdr:rowOff>54592</xdr:rowOff>
    </xdr:to>
    <xdr:cxnSp macro="">
      <xdr:nvCxnSpPr>
        <xdr:cNvPr id="126" name="直線コネクタ 125"/>
        <xdr:cNvCxnSpPr/>
      </xdr:nvCxnSpPr>
      <xdr:spPr>
        <a:xfrm flipV="1">
          <a:off x="1130300" y="9857692"/>
          <a:ext cx="889000" cy="14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140596</xdr:rowOff>
    </xdr:from>
    <xdr:ext cx="534377" cy="259045"/>
    <xdr:sp macro="" textlink="">
      <xdr:nvSpPr>
        <xdr:cNvPr id="128" name="テキスト ボックス 127"/>
        <xdr:cNvSpPr txBox="1"/>
      </xdr:nvSpPr>
      <xdr:spPr>
        <a:xfrm>
          <a:off x="1752111" y="95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143522</xdr:rowOff>
    </xdr:from>
    <xdr:ext cx="534377" cy="259045"/>
    <xdr:sp macro="" textlink="">
      <xdr:nvSpPr>
        <xdr:cNvPr id="130" name="テキスト ボックス 129"/>
        <xdr:cNvSpPr txBox="1"/>
      </xdr:nvSpPr>
      <xdr:spPr>
        <a:xfrm>
          <a:off x="863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2787</xdr:rowOff>
    </xdr:from>
    <xdr:to>
      <xdr:col>24</xdr:col>
      <xdr:colOff>114300</xdr:colOff>
      <xdr:row>57</xdr:row>
      <xdr:rowOff>104387</xdr:rowOff>
    </xdr:to>
    <xdr:sp macro="" textlink="">
      <xdr:nvSpPr>
        <xdr:cNvPr id="136" name="楕円 135"/>
        <xdr:cNvSpPr/>
      </xdr:nvSpPr>
      <xdr:spPr>
        <a:xfrm>
          <a:off x="4584700" y="97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152664</xdr:rowOff>
    </xdr:from>
    <xdr:ext cx="534377" cy="259045"/>
    <xdr:sp macro="" textlink="">
      <xdr:nvSpPr>
        <xdr:cNvPr id="137" name="物件費該当値テキスト"/>
        <xdr:cNvSpPr txBox="1"/>
      </xdr:nvSpPr>
      <xdr:spPr>
        <a:xfrm>
          <a:off x="4686300" y="975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22880</xdr:rowOff>
    </xdr:from>
    <xdr:to>
      <xdr:col>20</xdr:col>
      <xdr:colOff>38100</xdr:colOff>
      <xdr:row>57</xdr:row>
      <xdr:rowOff>124480</xdr:rowOff>
    </xdr:to>
    <xdr:sp macro="" textlink="">
      <xdr:nvSpPr>
        <xdr:cNvPr id="138" name="楕円 137"/>
        <xdr:cNvSpPr/>
      </xdr:nvSpPr>
      <xdr:spPr>
        <a:xfrm>
          <a:off x="3746500" y="9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115607</xdr:rowOff>
    </xdr:from>
    <xdr:ext cx="534377" cy="259045"/>
    <xdr:sp macro="" textlink="">
      <xdr:nvSpPr>
        <xdr:cNvPr id="139" name="テキスト ボックス 138"/>
        <xdr:cNvSpPr txBox="1"/>
      </xdr:nvSpPr>
      <xdr:spPr>
        <a:xfrm>
          <a:off x="3530111" y="98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141912</xdr:rowOff>
    </xdr:from>
    <xdr:to>
      <xdr:col>15</xdr:col>
      <xdr:colOff>101600</xdr:colOff>
      <xdr:row>57</xdr:row>
      <xdr:rowOff>72062</xdr:rowOff>
    </xdr:to>
    <xdr:sp macro="" textlink="">
      <xdr:nvSpPr>
        <xdr:cNvPr id="140" name="楕円 139"/>
        <xdr:cNvSpPr/>
      </xdr:nvSpPr>
      <xdr:spPr>
        <a:xfrm>
          <a:off x="2857500" y="97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88589</xdr:rowOff>
    </xdr:from>
    <xdr:ext cx="534377" cy="259045"/>
    <xdr:sp macro="" textlink="">
      <xdr:nvSpPr>
        <xdr:cNvPr id="141" name="テキスト ボックス 140"/>
        <xdr:cNvSpPr txBox="1"/>
      </xdr:nvSpPr>
      <xdr:spPr>
        <a:xfrm>
          <a:off x="2641111" y="951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34242</xdr:rowOff>
    </xdr:from>
    <xdr:to>
      <xdr:col>10</xdr:col>
      <xdr:colOff>165100</xdr:colOff>
      <xdr:row>57</xdr:row>
      <xdr:rowOff>135842</xdr:rowOff>
    </xdr:to>
    <xdr:sp macro="" textlink="">
      <xdr:nvSpPr>
        <xdr:cNvPr id="142" name="楕円 141"/>
        <xdr:cNvSpPr/>
      </xdr:nvSpPr>
      <xdr:spPr>
        <a:xfrm>
          <a:off x="1968500" y="98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126969</xdr:rowOff>
    </xdr:from>
    <xdr:ext cx="534377" cy="259045"/>
    <xdr:sp macro="" textlink="">
      <xdr:nvSpPr>
        <xdr:cNvPr id="143" name="テキスト ボックス 142"/>
        <xdr:cNvSpPr txBox="1"/>
      </xdr:nvSpPr>
      <xdr:spPr>
        <a:xfrm>
          <a:off x="1752111" y="9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3792</xdr:rowOff>
    </xdr:from>
    <xdr:to>
      <xdr:col>6</xdr:col>
      <xdr:colOff>38100</xdr:colOff>
      <xdr:row>58</xdr:row>
      <xdr:rowOff>105392</xdr:rowOff>
    </xdr:to>
    <xdr:sp macro="" textlink="">
      <xdr:nvSpPr>
        <xdr:cNvPr id="144" name="楕円 143"/>
        <xdr:cNvSpPr/>
      </xdr:nvSpPr>
      <xdr:spPr>
        <a:xfrm>
          <a:off x="1079500" y="99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96519</xdr:rowOff>
    </xdr:from>
    <xdr:ext cx="534377" cy="259045"/>
    <xdr:sp macro="" textlink="">
      <xdr:nvSpPr>
        <xdr:cNvPr id="145" name="テキスト ボックス 144"/>
        <xdr:cNvSpPr txBox="1"/>
      </xdr:nvSpPr>
      <xdr:spPr>
        <a:xfrm>
          <a:off x="863111" y="100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123470</xdr:rowOff>
    </xdr:from>
    <xdr:to>
      <xdr:col>24</xdr:col>
      <xdr:colOff>63500</xdr:colOff>
      <xdr:row>77</xdr:row>
      <xdr:rowOff>135813</xdr:rowOff>
    </xdr:to>
    <xdr:cxnSp macro="">
      <xdr:nvCxnSpPr>
        <xdr:cNvPr id="172" name="直線コネクタ 171"/>
        <xdr:cNvCxnSpPr/>
      </xdr:nvCxnSpPr>
      <xdr:spPr>
        <a:xfrm flipV="1">
          <a:off x="3797300" y="13325120"/>
          <a:ext cx="8382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135813</xdr:rowOff>
    </xdr:from>
    <xdr:to>
      <xdr:col>19</xdr:col>
      <xdr:colOff>177800</xdr:colOff>
      <xdr:row>77</xdr:row>
      <xdr:rowOff>148569</xdr:rowOff>
    </xdr:to>
    <xdr:cxnSp macro="">
      <xdr:nvCxnSpPr>
        <xdr:cNvPr id="175" name="直線コネクタ 174"/>
        <xdr:cNvCxnSpPr/>
      </xdr:nvCxnSpPr>
      <xdr:spPr>
        <a:xfrm flipV="1">
          <a:off x="2908300" y="1333746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148569</xdr:rowOff>
    </xdr:from>
    <xdr:to>
      <xdr:col>15</xdr:col>
      <xdr:colOff>50800</xdr:colOff>
      <xdr:row>77</xdr:row>
      <xdr:rowOff>159176</xdr:rowOff>
    </xdr:to>
    <xdr:cxnSp macro="">
      <xdr:nvCxnSpPr>
        <xdr:cNvPr id="178" name="直線コネクタ 177"/>
        <xdr:cNvCxnSpPr/>
      </xdr:nvCxnSpPr>
      <xdr:spPr>
        <a:xfrm flipV="1">
          <a:off x="2019300" y="13350219"/>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159176</xdr:rowOff>
    </xdr:from>
    <xdr:to>
      <xdr:col>10</xdr:col>
      <xdr:colOff>114300</xdr:colOff>
      <xdr:row>78</xdr:row>
      <xdr:rowOff>61336</xdr:rowOff>
    </xdr:to>
    <xdr:cxnSp macro="">
      <xdr:nvCxnSpPr>
        <xdr:cNvPr id="181" name="直線コネクタ 180"/>
        <xdr:cNvCxnSpPr/>
      </xdr:nvCxnSpPr>
      <xdr:spPr>
        <a:xfrm flipV="1">
          <a:off x="1130300" y="13360826"/>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72670</xdr:rowOff>
    </xdr:from>
    <xdr:to>
      <xdr:col>24</xdr:col>
      <xdr:colOff>114300</xdr:colOff>
      <xdr:row>78</xdr:row>
      <xdr:rowOff>2820</xdr:rowOff>
    </xdr:to>
    <xdr:sp macro="" textlink="">
      <xdr:nvSpPr>
        <xdr:cNvPr id="191" name="楕円 190"/>
        <xdr:cNvSpPr/>
      </xdr:nvSpPr>
      <xdr:spPr>
        <a:xfrm>
          <a:off x="4584700" y="132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51097</xdr:rowOff>
    </xdr:from>
    <xdr:ext cx="469744" cy="259045"/>
    <xdr:sp macro="" textlink="">
      <xdr:nvSpPr>
        <xdr:cNvPr id="192" name="維持補修費該当値テキスト"/>
        <xdr:cNvSpPr txBox="1"/>
      </xdr:nvSpPr>
      <xdr:spPr>
        <a:xfrm>
          <a:off x="4686300" y="132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85013</xdr:rowOff>
    </xdr:from>
    <xdr:to>
      <xdr:col>20</xdr:col>
      <xdr:colOff>38100</xdr:colOff>
      <xdr:row>78</xdr:row>
      <xdr:rowOff>15163</xdr:rowOff>
    </xdr:to>
    <xdr:sp macro="" textlink="">
      <xdr:nvSpPr>
        <xdr:cNvPr id="193" name="楕円 192"/>
        <xdr:cNvSpPr/>
      </xdr:nvSpPr>
      <xdr:spPr>
        <a:xfrm>
          <a:off x="3746500" y="13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31690</xdr:rowOff>
    </xdr:from>
    <xdr:ext cx="469744" cy="259045"/>
    <xdr:sp macro="" textlink="">
      <xdr:nvSpPr>
        <xdr:cNvPr id="194" name="テキスト ボックス 193"/>
        <xdr:cNvSpPr txBox="1"/>
      </xdr:nvSpPr>
      <xdr:spPr>
        <a:xfrm>
          <a:off x="3562428" y="1306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97769</xdr:rowOff>
    </xdr:from>
    <xdr:to>
      <xdr:col>15</xdr:col>
      <xdr:colOff>101600</xdr:colOff>
      <xdr:row>78</xdr:row>
      <xdr:rowOff>27919</xdr:rowOff>
    </xdr:to>
    <xdr:sp macro="" textlink="">
      <xdr:nvSpPr>
        <xdr:cNvPr id="195" name="楕円 194"/>
        <xdr:cNvSpPr/>
      </xdr:nvSpPr>
      <xdr:spPr>
        <a:xfrm>
          <a:off x="2857500" y="132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19046</xdr:rowOff>
    </xdr:from>
    <xdr:ext cx="469744" cy="259045"/>
    <xdr:sp macro="" textlink="">
      <xdr:nvSpPr>
        <xdr:cNvPr id="196" name="テキスト ボックス 195"/>
        <xdr:cNvSpPr txBox="1"/>
      </xdr:nvSpPr>
      <xdr:spPr>
        <a:xfrm>
          <a:off x="2673428" y="1339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108376</xdr:rowOff>
    </xdr:from>
    <xdr:to>
      <xdr:col>10</xdr:col>
      <xdr:colOff>165100</xdr:colOff>
      <xdr:row>78</xdr:row>
      <xdr:rowOff>38526</xdr:rowOff>
    </xdr:to>
    <xdr:sp macro="" textlink="">
      <xdr:nvSpPr>
        <xdr:cNvPr id="197" name="楕円 196"/>
        <xdr:cNvSpPr/>
      </xdr:nvSpPr>
      <xdr:spPr>
        <a:xfrm>
          <a:off x="1968500" y="133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29653</xdr:rowOff>
    </xdr:from>
    <xdr:ext cx="469744" cy="259045"/>
    <xdr:sp macro="" textlink="">
      <xdr:nvSpPr>
        <xdr:cNvPr id="198" name="テキスト ボックス 197"/>
        <xdr:cNvSpPr txBox="1"/>
      </xdr:nvSpPr>
      <xdr:spPr>
        <a:xfrm>
          <a:off x="1784428" y="134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10536</xdr:rowOff>
    </xdr:from>
    <xdr:to>
      <xdr:col>6</xdr:col>
      <xdr:colOff>38100</xdr:colOff>
      <xdr:row>78</xdr:row>
      <xdr:rowOff>112136</xdr:rowOff>
    </xdr:to>
    <xdr:sp macro="" textlink="">
      <xdr:nvSpPr>
        <xdr:cNvPr id="199" name="楕円 198"/>
        <xdr:cNvSpPr/>
      </xdr:nvSpPr>
      <xdr:spPr>
        <a:xfrm>
          <a:off x="1079500" y="133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103263</xdr:rowOff>
    </xdr:from>
    <xdr:ext cx="469744" cy="259045"/>
    <xdr:sp macro="" textlink="">
      <xdr:nvSpPr>
        <xdr:cNvPr id="200" name="テキスト ボックス 199"/>
        <xdr:cNvSpPr txBox="1"/>
      </xdr:nvSpPr>
      <xdr:spPr>
        <a:xfrm>
          <a:off x="895428" y="134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152476</xdr:rowOff>
    </xdr:from>
    <xdr:to>
      <xdr:col>24</xdr:col>
      <xdr:colOff>63500</xdr:colOff>
      <xdr:row>96</xdr:row>
      <xdr:rowOff>59043</xdr:rowOff>
    </xdr:to>
    <xdr:cxnSp macro="">
      <xdr:nvCxnSpPr>
        <xdr:cNvPr id="230" name="直線コネクタ 229"/>
        <xdr:cNvCxnSpPr/>
      </xdr:nvCxnSpPr>
      <xdr:spPr>
        <a:xfrm flipV="1">
          <a:off x="3797300" y="16440226"/>
          <a:ext cx="8382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142842</xdr:rowOff>
    </xdr:from>
    <xdr:ext cx="599010" cy="259045"/>
    <xdr:sp macro="" textlink="">
      <xdr:nvSpPr>
        <xdr:cNvPr id="231" name="扶助費平均値テキスト"/>
        <xdr:cNvSpPr txBox="1"/>
      </xdr:nvSpPr>
      <xdr:spPr>
        <a:xfrm>
          <a:off x="4686300" y="16430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59043</xdr:rowOff>
    </xdr:from>
    <xdr:to>
      <xdr:col>19</xdr:col>
      <xdr:colOff>177800</xdr:colOff>
      <xdr:row>96</xdr:row>
      <xdr:rowOff>118935</xdr:rowOff>
    </xdr:to>
    <xdr:cxnSp macro="">
      <xdr:nvCxnSpPr>
        <xdr:cNvPr id="233" name="直線コネクタ 232"/>
        <xdr:cNvCxnSpPr/>
      </xdr:nvCxnSpPr>
      <xdr:spPr>
        <a:xfrm flipV="1">
          <a:off x="2908300" y="16518243"/>
          <a:ext cx="889000" cy="5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144963</xdr:rowOff>
    </xdr:from>
    <xdr:ext cx="534377" cy="259045"/>
    <xdr:sp macro="" textlink="">
      <xdr:nvSpPr>
        <xdr:cNvPr id="235" name="テキスト ボックス 234"/>
        <xdr:cNvSpPr txBox="1"/>
      </xdr:nvSpPr>
      <xdr:spPr>
        <a:xfrm>
          <a:off x="3530111" y="1660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107035</xdr:rowOff>
    </xdr:from>
    <xdr:to>
      <xdr:col>15</xdr:col>
      <xdr:colOff>50800</xdr:colOff>
      <xdr:row>96</xdr:row>
      <xdr:rowOff>118935</xdr:rowOff>
    </xdr:to>
    <xdr:cxnSp macro="">
      <xdr:nvCxnSpPr>
        <xdr:cNvPr id="236" name="直線コネクタ 235"/>
        <xdr:cNvCxnSpPr/>
      </xdr:nvCxnSpPr>
      <xdr:spPr>
        <a:xfrm>
          <a:off x="2019300" y="16566235"/>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36262</xdr:rowOff>
    </xdr:from>
    <xdr:ext cx="534377" cy="259045"/>
    <xdr:sp macro="" textlink="">
      <xdr:nvSpPr>
        <xdr:cNvPr id="238" name="テキスト ボックス 237"/>
        <xdr:cNvSpPr txBox="1"/>
      </xdr:nvSpPr>
      <xdr:spPr>
        <a:xfrm>
          <a:off x="2641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107035</xdr:rowOff>
    </xdr:from>
    <xdr:to>
      <xdr:col>10</xdr:col>
      <xdr:colOff>114300</xdr:colOff>
      <xdr:row>96</xdr:row>
      <xdr:rowOff>131724</xdr:rowOff>
    </xdr:to>
    <xdr:cxnSp macro="">
      <xdr:nvCxnSpPr>
        <xdr:cNvPr id="239" name="直線コネクタ 238"/>
        <xdr:cNvCxnSpPr/>
      </xdr:nvCxnSpPr>
      <xdr:spPr>
        <a:xfrm flipV="1">
          <a:off x="1130300" y="16566235"/>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33951</xdr:rowOff>
    </xdr:from>
    <xdr:ext cx="534377" cy="259045"/>
    <xdr:sp macro="" textlink="">
      <xdr:nvSpPr>
        <xdr:cNvPr id="241" name="テキスト ボックス 240"/>
        <xdr:cNvSpPr txBox="1"/>
      </xdr:nvSpPr>
      <xdr:spPr>
        <a:xfrm>
          <a:off x="1752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63847</xdr:rowOff>
    </xdr:from>
    <xdr:ext cx="534377" cy="259045"/>
    <xdr:sp macro="" textlink="">
      <xdr:nvSpPr>
        <xdr:cNvPr id="243" name="テキスト ボックス 242"/>
        <xdr:cNvSpPr txBox="1"/>
      </xdr:nvSpPr>
      <xdr:spPr>
        <a:xfrm>
          <a:off x="863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101676</xdr:rowOff>
    </xdr:from>
    <xdr:to>
      <xdr:col>24</xdr:col>
      <xdr:colOff>114300</xdr:colOff>
      <xdr:row>96</xdr:row>
      <xdr:rowOff>31826</xdr:rowOff>
    </xdr:to>
    <xdr:sp macro="" textlink="">
      <xdr:nvSpPr>
        <xdr:cNvPr id="249" name="楕円 248"/>
        <xdr:cNvSpPr/>
      </xdr:nvSpPr>
      <xdr:spPr>
        <a:xfrm>
          <a:off x="45847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124553</xdr:rowOff>
    </xdr:from>
    <xdr:ext cx="599010" cy="259045"/>
    <xdr:sp macro="" textlink="">
      <xdr:nvSpPr>
        <xdr:cNvPr id="250" name="扶助費該当値テキスト"/>
        <xdr:cNvSpPr txBox="1"/>
      </xdr:nvSpPr>
      <xdr:spPr>
        <a:xfrm>
          <a:off x="4686300" y="1624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8243</xdr:rowOff>
    </xdr:from>
    <xdr:to>
      <xdr:col>20</xdr:col>
      <xdr:colOff>38100</xdr:colOff>
      <xdr:row>96</xdr:row>
      <xdr:rowOff>109843</xdr:rowOff>
    </xdr:to>
    <xdr:sp macro="" textlink="">
      <xdr:nvSpPr>
        <xdr:cNvPr id="251" name="楕円 250"/>
        <xdr:cNvSpPr/>
      </xdr:nvSpPr>
      <xdr:spPr>
        <a:xfrm>
          <a:off x="3746500" y="164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126370</xdr:rowOff>
    </xdr:from>
    <xdr:ext cx="534377" cy="259045"/>
    <xdr:sp macro="" textlink="">
      <xdr:nvSpPr>
        <xdr:cNvPr id="252" name="テキスト ボックス 251"/>
        <xdr:cNvSpPr txBox="1"/>
      </xdr:nvSpPr>
      <xdr:spPr>
        <a:xfrm>
          <a:off x="3530111" y="162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68135</xdr:rowOff>
    </xdr:from>
    <xdr:to>
      <xdr:col>15</xdr:col>
      <xdr:colOff>101600</xdr:colOff>
      <xdr:row>96</xdr:row>
      <xdr:rowOff>169735</xdr:rowOff>
    </xdr:to>
    <xdr:sp macro="" textlink="">
      <xdr:nvSpPr>
        <xdr:cNvPr id="253" name="楕円 252"/>
        <xdr:cNvSpPr/>
      </xdr:nvSpPr>
      <xdr:spPr>
        <a:xfrm>
          <a:off x="2857500" y="165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14812</xdr:rowOff>
    </xdr:from>
    <xdr:ext cx="534377" cy="259045"/>
    <xdr:sp macro="" textlink="">
      <xdr:nvSpPr>
        <xdr:cNvPr id="254" name="テキスト ボックス 253"/>
        <xdr:cNvSpPr txBox="1"/>
      </xdr:nvSpPr>
      <xdr:spPr>
        <a:xfrm>
          <a:off x="2641111" y="1630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56235</xdr:rowOff>
    </xdr:from>
    <xdr:to>
      <xdr:col>10</xdr:col>
      <xdr:colOff>165100</xdr:colOff>
      <xdr:row>96</xdr:row>
      <xdr:rowOff>157835</xdr:rowOff>
    </xdr:to>
    <xdr:sp macro="" textlink="">
      <xdr:nvSpPr>
        <xdr:cNvPr id="255" name="楕円 254"/>
        <xdr:cNvSpPr/>
      </xdr:nvSpPr>
      <xdr:spPr>
        <a:xfrm>
          <a:off x="1968500" y="165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2912</xdr:rowOff>
    </xdr:from>
    <xdr:ext cx="534377" cy="259045"/>
    <xdr:sp macro="" textlink="">
      <xdr:nvSpPr>
        <xdr:cNvPr id="256" name="テキスト ボックス 255"/>
        <xdr:cNvSpPr txBox="1"/>
      </xdr:nvSpPr>
      <xdr:spPr>
        <a:xfrm>
          <a:off x="1752111" y="1629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80924</xdr:rowOff>
    </xdr:from>
    <xdr:to>
      <xdr:col>6</xdr:col>
      <xdr:colOff>38100</xdr:colOff>
      <xdr:row>97</xdr:row>
      <xdr:rowOff>11074</xdr:rowOff>
    </xdr:to>
    <xdr:sp macro="" textlink="">
      <xdr:nvSpPr>
        <xdr:cNvPr id="257" name="楕円 256"/>
        <xdr:cNvSpPr/>
      </xdr:nvSpPr>
      <xdr:spPr>
        <a:xfrm>
          <a:off x="1079500" y="165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27601</xdr:rowOff>
    </xdr:from>
    <xdr:ext cx="534377" cy="259045"/>
    <xdr:sp macro="" textlink="">
      <xdr:nvSpPr>
        <xdr:cNvPr id="258" name="テキスト ボックス 257"/>
        <xdr:cNvSpPr txBox="1"/>
      </xdr:nvSpPr>
      <xdr:spPr>
        <a:xfrm>
          <a:off x="863111" y="163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107330</xdr:rowOff>
    </xdr:from>
    <xdr:to>
      <xdr:col>55</xdr:col>
      <xdr:colOff>0</xdr:colOff>
      <xdr:row>37</xdr:row>
      <xdr:rowOff>64879</xdr:rowOff>
    </xdr:to>
    <xdr:cxnSp macro="">
      <xdr:nvCxnSpPr>
        <xdr:cNvPr id="285" name="直線コネクタ 284"/>
        <xdr:cNvCxnSpPr/>
      </xdr:nvCxnSpPr>
      <xdr:spPr>
        <a:xfrm flipV="1">
          <a:off x="9639300" y="5936630"/>
          <a:ext cx="838200" cy="47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64879</xdr:rowOff>
    </xdr:from>
    <xdr:to>
      <xdr:col>50</xdr:col>
      <xdr:colOff>114300</xdr:colOff>
      <xdr:row>37</xdr:row>
      <xdr:rowOff>143952</xdr:rowOff>
    </xdr:to>
    <xdr:cxnSp macro="">
      <xdr:nvCxnSpPr>
        <xdr:cNvPr id="288" name="直線コネクタ 287"/>
        <xdr:cNvCxnSpPr/>
      </xdr:nvCxnSpPr>
      <xdr:spPr>
        <a:xfrm flipV="1">
          <a:off x="8750300" y="6408529"/>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134236</xdr:rowOff>
    </xdr:from>
    <xdr:to>
      <xdr:col>45</xdr:col>
      <xdr:colOff>177800</xdr:colOff>
      <xdr:row>37</xdr:row>
      <xdr:rowOff>143952</xdr:rowOff>
    </xdr:to>
    <xdr:cxnSp macro="">
      <xdr:nvCxnSpPr>
        <xdr:cNvPr id="291" name="直線コネクタ 290"/>
        <xdr:cNvCxnSpPr/>
      </xdr:nvCxnSpPr>
      <xdr:spPr>
        <a:xfrm>
          <a:off x="7861300" y="6477886"/>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3" name="テキスト ボックス 292"/>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130862</xdr:rowOff>
    </xdr:from>
    <xdr:to>
      <xdr:col>41</xdr:col>
      <xdr:colOff>50800</xdr:colOff>
      <xdr:row>37</xdr:row>
      <xdr:rowOff>134236</xdr:rowOff>
    </xdr:to>
    <xdr:cxnSp macro="">
      <xdr:nvCxnSpPr>
        <xdr:cNvPr id="294" name="直線コネクタ 293"/>
        <xdr:cNvCxnSpPr/>
      </xdr:nvCxnSpPr>
      <xdr:spPr>
        <a:xfrm>
          <a:off x="6972300" y="6474512"/>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6" name="テキスト ボックス 295"/>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56530</xdr:rowOff>
    </xdr:from>
    <xdr:to>
      <xdr:col>55</xdr:col>
      <xdr:colOff>50800</xdr:colOff>
      <xdr:row>34</xdr:row>
      <xdr:rowOff>158130</xdr:rowOff>
    </xdr:to>
    <xdr:sp macro="" textlink="">
      <xdr:nvSpPr>
        <xdr:cNvPr id="304" name="楕円 303"/>
        <xdr:cNvSpPr/>
      </xdr:nvSpPr>
      <xdr:spPr>
        <a:xfrm>
          <a:off x="10426700" y="58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79407</xdr:rowOff>
    </xdr:from>
    <xdr:ext cx="599010" cy="259045"/>
    <xdr:sp macro="" textlink="">
      <xdr:nvSpPr>
        <xdr:cNvPr id="305" name="補助費等該当値テキスト"/>
        <xdr:cNvSpPr txBox="1"/>
      </xdr:nvSpPr>
      <xdr:spPr>
        <a:xfrm>
          <a:off x="10528300" y="573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14079</xdr:rowOff>
    </xdr:from>
    <xdr:to>
      <xdr:col>50</xdr:col>
      <xdr:colOff>165100</xdr:colOff>
      <xdr:row>37</xdr:row>
      <xdr:rowOff>115679</xdr:rowOff>
    </xdr:to>
    <xdr:sp macro="" textlink="">
      <xdr:nvSpPr>
        <xdr:cNvPr id="306" name="楕円 305"/>
        <xdr:cNvSpPr/>
      </xdr:nvSpPr>
      <xdr:spPr>
        <a:xfrm>
          <a:off x="9588500" y="63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132206</xdr:rowOff>
    </xdr:from>
    <xdr:ext cx="534377" cy="259045"/>
    <xdr:sp macro="" textlink="">
      <xdr:nvSpPr>
        <xdr:cNvPr id="307" name="テキスト ボックス 306"/>
        <xdr:cNvSpPr txBox="1"/>
      </xdr:nvSpPr>
      <xdr:spPr>
        <a:xfrm>
          <a:off x="9372111" y="61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93152</xdr:rowOff>
    </xdr:from>
    <xdr:to>
      <xdr:col>46</xdr:col>
      <xdr:colOff>38100</xdr:colOff>
      <xdr:row>38</xdr:row>
      <xdr:rowOff>23302</xdr:rowOff>
    </xdr:to>
    <xdr:sp macro="" textlink="">
      <xdr:nvSpPr>
        <xdr:cNvPr id="308" name="楕円 307"/>
        <xdr:cNvSpPr/>
      </xdr:nvSpPr>
      <xdr:spPr>
        <a:xfrm>
          <a:off x="8699500" y="64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14429</xdr:rowOff>
    </xdr:from>
    <xdr:ext cx="534377" cy="259045"/>
    <xdr:sp macro="" textlink="">
      <xdr:nvSpPr>
        <xdr:cNvPr id="309" name="テキスト ボックス 308"/>
        <xdr:cNvSpPr txBox="1"/>
      </xdr:nvSpPr>
      <xdr:spPr>
        <a:xfrm>
          <a:off x="8483111" y="652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83436</xdr:rowOff>
    </xdr:from>
    <xdr:to>
      <xdr:col>41</xdr:col>
      <xdr:colOff>101600</xdr:colOff>
      <xdr:row>38</xdr:row>
      <xdr:rowOff>13587</xdr:rowOff>
    </xdr:to>
    <xdr:sp macro="" textlink="">
      <xdr:nvSpPr>
        <xdr:cNvPr id="310" name="楕円 309"/>
        <xdr:cNvSpPr/>
      </xdr:nvSpPr>
      <xdr:spPr>
        <a:xfrm>
          <a:off x="7810500" y="64270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4714</xdr:rowOff>
    </xdr:from>
    <xdr:ext cx="534377" cy="259045"/>
    <xdr:sp macro="" textlink="">
      <xdr:nvSpPr>
        <xdr:cNvPr id="311" name="テキスト ボックス 310"/>
        <xdr:cNvSpPr txBox="1"/>
      </xdr:nvSpPr>
      <xdr:spPr>
        <a:xfrm>
          <a:off x="7594111" y="651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80062</xdr:rowOff>
    </xdr:from>
    <xdr:to>
      <xdr:col>36</xdr:col>
      <xdr:colOff>165100</xdr:colOff>
      <xdr:row>38</xdr:row>
      <xdr:rowOff>10212</xdr:rowOff>
    </xdr:to>
    <xdr:sp macro="" textlink="">
      <xdr:nvSpPr>
        <xdr:cNvPr id="312" name="楕円 311"/>
        <xdr:cNvSpPr/>
      </xdr:nvSpPr>
      <xdr:spPr>
        <a:xfrm>
          <a:off x="6921500" y="64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26739</xdr:rowOff>
    </xdr:from>
    <xdr:ext cx="534377" cy="259045"/>
    <xdr:sp macro="" textlink="">
      <xdr:nvSpPr>
        <xdr:cNvPr id="313" name="テキスト ボックス 312"/>
        <xdr:cNvSpPr txBox="1"/>
      </xdr:nvSpPr>
      <xdr:spPr>
        <a:xfrm>
          <a:off x="6705111" y="61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136411</xdr:rowOff>
    </xdr:from>
    <xdr:to>
      <xdr:col>55</xdr:col>
      <xdr:colOff>0</xdr:colOff>
      <xdr:row>57</xdr:row>
      <xdr:rowOff>123825</xdr:rowOff>
    </xdr:to>
    <xdr:cxnSp macro="">
      <xdr:nvCxnSpPr>
        <xdr:cNvPr id="342" name="直線コネクタ 341"/>
        <xdr:cNvCxnSpPr/>
      </xdr:nvCxnSpPr>
      <xdr:spPr>
        <a:xfrm>
          <a:off x="9639300" y="9737611"/>
          <a:ext cx="838200" cy="1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136411</xdr:rowOff>
    </xdr:from>
    <xdr:to>
      <xdr:col>50</xdr:col>
      <xdr:colOff>114300</xdr:colOff>
      <xdr:row>57</xdr:row>
      <xdr:rowOff>91389</xdr:rowOff>
    </xdr:to>
    <xdr:cxnSp macro="">
      <xdr:nvCxnSpPr>
        <xdr:cNvPr id="345" name="直線コネクタ 344"/>
        <xdr:cNvCxnSpPr/>
      </xdr:nvCxnSpPr>
      <xdr:spPr>
        <a:xfrm flipV="1">
          <a:off x="8750300" y="9737611"/>
          <a:ext cx="889000" cy="1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81915</xdr:rowOff>
    </xdr:from>
    <xdr:to>
      <xdr:col>45</xdr:col>
      <xdr:colOff>177800</xdr:colOff>
      <xdr:row>57</xdr:row>
      <xdr:rowOff>91389</xdr:rowOff>
    </xdr:to>
    <xdr:cxnSp macro="">
      <xdr:nvCxnSpPr>
        <xdr:cNvPr id="348" name="直線コネクタ 347"/>
        <xdr:cNvCxnSpPr/>
      </xdr:nvCxnSpPr>
      <xdr:spPr>
        <a:xfrm>
          <a:off x="7861300" y="9854565"/>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0" name="テキスト ボックス 349"/>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166865</xdr:rowOff>
    </xdr:from>
    <xdr:to>
      <xdr:col>41</xdr:col>
      <xdr:colOff>50800</xdr:colOff>
      <xdr:row>57</xdr:row>
      <xdr:rowOff>81915</xdr:rowOff>
    </xdr:to>
    <xdr:cxnSp macro="">
      <xdr:nvCxnSpPr>
        <xdr:cNvPr id="351" name="直線コネクタ 350"/>
        <xdr:cNvCxnSpPr/>
      </xdr:nvCxnSpPr>
      <xdr:spPr>
        <a:xfrm>
          <a:off x="6972300" y="9768065"/>
          <a:ext cx="889000" cy="8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3" name="テキスト ボックス 352"/>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5" name="テキスト ボックス 354"/>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73025</xdr:rowOff>
    </xdr:from>
    <xdr:to>
      <xdr:col>55</xdr:col>
      <xdr:colOff>50800</xdr:colOff>
      <xdr:row>58</xdr:row>
      <xdr:rowOff>3175</xdr:rowOff>
    </xdr:to>
    <xdr:sp macro="" textlink="">
      <xdr:nvSpPr>
        <xdr:cNvPr id="361" name="楕円 360"/>
        <xdr:cNvSpPr/>
      </xdr:nvSpPr>
      <xdr:spPr>
        <a:xfrm>
          <a:off x="10426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159402</xdr:rowOff>
    </xdr:from>
    <xdr:ext cx="534377" cy="259045"/>
    <xdr:sp macro="" textlink="">
      <xdr:nvSpPr>
        <xdr:cNvPr id="362" name="普通建設事業費該当値テキスト"/>
        <xdr:cNvSpPr txBox="1"/>
      </xdr:nvSpPr>
      <xdr:spPr>
        <a:xfrm>
          <a:off x="10528300"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85611</xdr:rowOff>
    </xdr:from>
    <xdr:to>
      <xdr:col>50</xdr:col>
      <xdr:colOff>165100</xdr:colOff>
      <xdr:row>57</xdr:row>
      <xdr:rowOff>15761</xdr:rowOff>
    </xdr:to>
    <xdr:sp macro="" textlink="">
      <xdr:nvSpPr>
        <xdr:cNvPr id="363" name="楕円 362"/>
        <xdr:cNvSpPr/>
      </xdr:nvSpPr>
      <xdr:spPr>
        <a:xfrm>
          <a:off x="9588500" y="96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6888</xdr:rowOff>
    </xdr:from>
    <xdr:ext cx="534377" cy="259045"/>
    <xdr:sp macro="" textlink="">
      <xdr:nvSpPr>
        <xdr:cNvPr id="364" name="テキスト ボックス 363"/>
        <xdr:cNvSpPr txBox="1"/>
      </xdr:nvSpPr>
      <xdr:spPr>
        <a:xfrm>
          <a:off x="9372111" y="977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40589</xdr:rowOff>
    </xdr:from>
    <xdr:to>
      <xdr:col>46</xdr:col>
      <xdr:colOff>38100</xdr:colOff>
      <xdr:row>57</xdr:row>
      <xdr:rowOff>142189</xdr:rowOff>
    </xdr:to>
    <xdr:sp macro="" textlink="">
      <xdr:nvSpPr>
        <xdr:cNvPr id="365" name="楕円 364"/>
        <xdr:cNvSpPr/>
      </xdr:nvSpPr>
      <xdr:spPr>
        <a:xfrm>
          <a:off x="8699500" y="98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133316</xdr:rowOff>
    </xdr:from>
    <xdr:ext cx="534377" cy="259045"/>
    <xdr:sp macro="" textlink="">
      <xdr:nvSpPr>
        <xdr:cNvPr id="366" name="テキスト ボックス 365"/>
        <xdr:cNvSpPr txBox="1"/>
      </xdr:nvSpPr>
      <xdr:spPr>
        <a:xfrm>
          <a:off x="8483111" y="99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31115</xdr:rowOff>
    </xdr:from>
    <xdr:to>
      <xdr:col>41</xdr:col>
      <xdr:colOff>101600</xdr:colOff>
      <xdr:row>57</xdr:row>
      <xdr:rowOff>132715</xdr:rowOff>
    </xdr:to>
    <xdr:sp macro="" textlink="">
      <xdr:nvSpPr>
        <xdr:cNvPr id="367" name="楕円 366"/>
        <xdr:cNvSpPr/>
      </xdr:nvSpPr>
      <xdr:spPr>
        <a:xfrm>
          <a:off x="781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123842</xdr:rowOff>
    </xdr:from>
    <xdr:ext cx="534377" cy="259045"/>
    <xdr:sp macro="" textlink="">
      <xdr:nvSpPr>
        <xdr:cNvPr id="368" name="テキスト ボックス 367"/>
        <xdr:cNvSpPr txBox="1"/>
      </xdr:nvSpPr>
      <xdr:spPr>
        <a:xfrm>
          <a:off x="7594111" y="98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116065</xdr:rowOff>
    </xdr:from>
    <xdr:to>
      <xdr:col>36</xdr:col>
      <xdr:colOff>165100</xdr:colOff>
      <xdr:row>57</xdr:row>
      <xdr:rowOff>46215</xdr:rowOff>
    </xdr:to>
    <xdr:sp macro="" textlink="">
      <xdr:nvSpPr>
        <xdr:cNvPr id="369" name="楕円 368"/>
        <xdr:cNvSpPr/>
      </xdr:nvSpPr>
      <xdr:spPr>
        <a:xfrm>
          <a:off x="6921500" y="97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37342</xdr:rowOff>
    </xdr:from>
    <xdr:ext cx="534377" cy="259045"/>
    <xdr:sp macro="" textlink="">
      <xdr:nvSpPr>
        <xdr:cNvPr id="370" name="テキスト ボックス 369"/>
        <xdr:cNvSpPr txBox="1"/>
      </xdr:nvSpPr>
      <xdr:spPr>
        <a:xfrm>
          <a:off x="6705111" y="98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147662</xdr:rowOff>
    </xdr:from>
    <xdr:to>
      <xdr:col>55</xdr:col>
      <xdr:colOff>0</xdr:colOff>
      <xdr:row>78</xdr:row>
      <xdr:rowOff>163722</xdr:rowOff>
    </xdr:to>
    <xdr:cxnSp macro="">
      <xdr:nvCxnSpPr>
        <xdr:cNvPr id="399" name="直線コネクタ 398"/>
        <xdr:cNvCxnSpPr/>
      </xdr:nvCxnSpPr>
      <xdr:spPr>
        <a:xfrm>
          <a:off x="9639300" y="13520762"/>
          <a:ext cx="8382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120765</xdr:rowOff>
    </xdr:from>
    <xdr:to>
      <xdr:col>50</xdr:col>
      <xdr:colOff>114300</xdr:colOff>
      <xdr:row>78</xdr:row>
      <xdr:rowOff>147662</xdr:rowOff>
    </xdr:to>
    <xdr:cxnSp macro="">
      <xdr:nvCxnSpPr>
        <xdr:cNvPr id="402" name="直線コネクタ 401"/>
        <xdr:cNvCxnSpPr/>
      </xdr:nvCxnSpPr>
      <xdr:spPr>
        <a:xfrm>
          <a:off x="8750300" y="13493865"/>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121145</xdr:rowOff>
    </xdr:from>
    <xdr:to>
      <xdr:col>45</xdr:col>
      <xdr:colOff>177800</xdr:colOff>
      <xdr:row>78</xdr:row>
      <xdr:rowOff>120765</xdr:rowOff>
    </xdr:to>
    <xdr:cxnSp macro="">
      <xdr:nvCxnSpPr>
        <xdr:cNvPr id="405" name="直線コネクタ 404"/>
        <xdr:cNvCxnSpPr/>
      </xdr:nvCxnSpPr>
      <xdr:spPr>
        <a:xfrm>
          <a:off x="7861300" y="13322795"/>
          <a:ext cx="889000" cy="17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121145</xdr:rowOff>
    </xdr:from>
    <xdr:to>
      <xdr:col>41</xdr:col>
      <xdr:colOff>50800</xdr:colOff>
      <xdr:row>77</xdr:row>
      <xdr:rowOff>130060</xdr:rowOff>
    </xdr:to>
    <xdr:cxnSp macro="">
      <xdr:nvCxnSpPr>
        <xdr:cNvPr id="408" name="直線コネクタ 407"/>
        <xdr:cNvCxnSpPr/>
      </xdr:nvCxnSpPr>
      <xdr:spPr>
        <a:xfrm flipV="1">
          <a:off x="6972300" y="13322795"/>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112922</xdr:rowOff>
    </xdr:from>
    <xdr:to>
      <xdr:col>55</xdr:col>
      <xdr:colOff>50800</xdr:colOff>
      <xdr:row>79</xdr:row>
      <xdr:rowOff>43072</xdr:rowOff>
    </xdr:to>
    <xdr:sp macro="" textlink="">
      <xdr:nvSpPr>
        <xdr:cNvPr id="418" name="楕円 417"/>
        <xdr:cNvSpPr/>
      </xdr:nvSpPr>
      <xdr:spPr>
        <a:xfrm>
          <a:off x="10426700" y="134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27849</xdr:rowOff>
    </xdr:from>
    <xdr:ext cx="469744" cy="259045"/>
    <xdr:sp macro="" textlink="">
      <xdr:nvSpPr>
        <xdr:cNvPr id="419" name="普通建設事業費 （ うち新規整備　）該当値テキスト"/>
        <xdr:cNvSpPr txBox="1"/>
      </xdr:nvSpPr>
      <xdr:spPr>
        <a:xfrm>
          <a:off x="10528300" y="1340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96862</xdr:rowOff>
    </xdr:from>
    <xdr:to>
      <xdr:col>50</xdr:col>
      <xdr:colOff>165100</xdr:colOff>
      <xdr:row>79</xdr:row>
      <xdr:rowOff>27012</xdr:rowOff>
    </xdr:to>
    <xdr:sp macro="" textlink="">
      <xdr:nvSpPr>
        <xdr:cNvPr id="420" name="楕円 419"/>
        <xdr:cNvSpPr/>
      </xdr:nvSpPr>
      <xdr:spPr>
        <a:xfrm>
          <a:off x="9588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18139</xdr:rowOff>
    </xdr:from>
    <xdr:ext cx="469744" cy="259045"/>
    <xdr:sp macro="" textlink="">
      <xdr:nvSpPr>
        <xdr:cNvPr id="421" name="テキスト ボックス 420"/>
        <xdr:cNvSpPr txBox="1"/>
      </xdr:nvSpPr>
      <xdr:spPr>
        <a:xfrm>
          <a:off x="9404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69965</xdr:rowOff>
    </xdr:from>
    <xdr:to>
      <xdr:col>46</xdr:col>
      <xdr:colOff>38100</xdr:colOff>
      <xdr:row>79</xdr:row>
      <xdr:rowOff>115</xdr:rowOff>
    </xdr:to>
    <xdr:sp macro="" textlink="">
      <xdr:nvSpPr>
        <xdr:cNvPr id="422" name="楕円 421"/>
        <xdr:cNvSpPr/>
      </xdr:nvSpPr>
      <xdr:spPr>
        <a:xfrm>
          <a:off x="86995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162692</xdr:rowOff>
    </xdr:from>
    <xdr:ext cx="469744" cy="259045"/>
    <xdr:sp macro="" textlink="">
      <xdr:nvSpPr>
        <xdr:cNvPr id="423" name="テキスト ボックス 422"/>
        <xdr:cNvSpPr txBox="1"/>
      </xdr:nvSpPr>
      <xdr:spPr>
        <a:xfrm>
          <a:off x="8515428" y="1353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70345</xdr:rowOff>
    </xdr:from>
    <xdr:to>
      <xdr:col>41</xdr:col>
      <xdr:colOff>101600</xdr:colOff>
      <xdr:row>78</xdr:row>
      <xdr:rowOff>495</xdr:rowOff>
    </xdr:to>
    <xdr:sp macro="" textlink="">
      <xdr:nvSpPr>
        <xdr:cNvPr id="424" name="楕円 423"/>
        <xdr:cNvSpPr/>
      </xdr:nvSpPr>
      <xdr:spPr>
        <a:xfrm>
          <a:off x="7810500" y="132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17022</xdr:rowOff>
    </xdr:from>
    <xdr:ext cx="534377" cy="259045"/>
    <xdr:sp macro="" textlink="">
      <xdr:nvSpPr>
        <xdr:cNvPr id="425" name="テキスト ボックス 424"/>
        <xdr:cNvSpPr txBox="1"/>
      </xdr:nvSpPr>
      <xdr:spPr>
        <a:xfrm>
          <a:off x="7594111" y="130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79260</xdr:rowOff>
    </xdr:from>
    <xdr:to>
      <xdr:col>36</xdr:col>
      <xdr:colOff>165100</xdr:colOff>
      <xdr:row>78</xdr:row>
      <xdr:rowOff>9410</xdr:rowOff>
    </xdr:to>
    <xdr:sp macro="" textlink="">
      <xdr:nvSpPr>
        <xdr:cNvPr id="426" name="楕円 425"/>
        <xdr:cNvSpPr/>
      </xdr:nvSpPr>
      <xdr:spPr>
        <a:xfrm>
          <a:off x="6921500" y="132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537</xdr:rowOff>
    </xdr:from>
    <xdr:ext cx="534377" cy="259045"/>
    <xdr:sp macro="" textlink="">
      <xdr:nvSpPr>
        <xdr:cNvPr id="427" name="テキスト ボックス 426"/>
        <xdr:cNvSpPr txBox="1"/>
      </xdr:nvSpPr>
      <xdr:spPr>
        <a:xfrm>
          <a:off x="6705111" y="133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84837</xdr:rowOff>
    </xdr:from>
    <xdr:to>
      <xdr:col>55</xdr:col>
      <xdr:colOff>0</xdr:colOff>
      <xdr:row>98</xdr:row>
      <xdr:rowOff>17742</xdr:rowOff>
    </xdr:to>
    <xdr:cxnSp macro="">
      <xdr:nvCxnSpPr>
        <xdr:cNvPr id="456" name="直線コネクタ 455"/>
        <xdr:cNvCxnSpPr/>
      </xdr:nvCxnSpPr>
      <xdr:spPr>
        <a:xfrm>
          <a:off x="9639300" y="16715487"/>
          <a:ext cx="838200" cy="10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84837</xdr:rowOff>
    </xdr:from>
    <xdr:to>
      <xdr:col>50</xdr:col>
      <xdr:colOff>114300</xdr:colOff>
      <xdr:row>98</xdr:row>
      <xdr:rowOff>133731</xdr:rowOff>
    </xdr:to>
    <xdr:cxnSp macro="">
      <xdr:nvCxnSpPr>
        <xdr:cNvPr id="459" name="直線コネクタ 458"/>
        <xdr:cNvCxnSpPr/>
      </xdr:nvCxnSpPr>
      <xdr:spPr>
        <a:xfrm flipV="1">
          <a:off x="8750300" y="16715487"/>
          <a:ext cx="889000" cy="2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117754</xdr:rowOff>
    </xdr:from>
    <xdr:to>
      <xdr:col>45</xdr:col>
      <xdr:colOff>177800</xdr:colOff>
      <xdr:row>98</xdr:row>
      <xdr:rowOff>133731</xdr:rowOff>
    </xdr:to>
    <xdr:cxnSp macro="">
      <xdr:nvCxnSpPr>
        <xdr:cNvPr id="462" name="直線コネクタ 461"/>
        <xdr:cNvCxnSpPr/>
      </xdr:nvCxnSpPr>
      <xdr:spPr>
        <a:xfrm>
          <a:off x="7861300" y="16919854"/>
          <a:ext cx="889000" cy="1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32765</xdr:rowOff>
    </xdr:from>
    <xdr:to>
      <xdr:col>41</xdr:col>
      <xdr:colOff>50800</xdr:colOff>
      <xdr:row>98</xdr:row>
      <xdr:rowOff>117754</xdr:rowOff>
    </xdr:to>
    <xdr:cxnSp macro="">
      <xdr:nvCxnSpPr>
        <xdr:cNvPr id="465" name="直線コネクタ 464"/>
        <xdr:cNvCxnSpPr/>
      </xdr:nvCxnSpPr>
      <xdr:spPr>
        <a:xfrm>
          <a:off x="6972300" y="16834865"/>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138392</xdr:rowOff>
    </xdr:from>
    <xdr:to>
      <xdr:col>55</xdr:col>
      <xdr:colOff>50800</xdr:colOff>
      <xdr:row>98</xdr:row>
      <xdr:rowOff>68542</xdr:rowOff>
    </xdr:to>
    <xdr:sp macro="" textlink="">
      <xdr:nvSpPr>
        <xdr:cNvPr id="475" name="楕円 474"/>
        <xdr:cNvSpPr/>
      </xdr:nvSpPr>
      <xdr:spPr>
        <a:xfrm>
          <a:off x="10426700" y="167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116819</xdr:rowOff>
    </xdr:from>
    <xdr:ext cx="534377" cy="259045"/>
    <xdr:sp macro="" textlink="">
      <xdr:nvSpPr>
        <xdr:cNvPr id="476" name="普通建設事業費 （ うち更新整備　）該当値テキスト"/>
        <xdr:cNvSpPr txBox="1"/>
      </xdr:nvSpPr>
      <xdr:spPr>
        <a:xfrm>
          <a:off x="10528300"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34037</xdr:rowOff>
    </xdr:from>
    <xdr:to>
      <xdr:col>50</xdr:col>
      <xdr:colOff>165100</xdr:colOff>
      <xdr:row>97</xdr:row>
      <xdr:rowOff>135637</xdr:rowOff>
    </xdr:to>
    <xdr:sp macro="" textlink="">
      <xdr:nvSpPr>
        <xdr:cNvPr id="477" name="楕円 476"/>
        <xdr:cNvSpPr/>
      </xdr:nvSpPr>
      <xdr:spPr>
        <a:xfrm>
          <a:off x="9588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152164</xdr:rowOff>
    </xdr:from>
    <xdr:ext cx="534377" cy="259045"/>
    <xdr:sp macro="" textlink="">
      <xdr:nvSpPr>
        <xdr:cNvPr id="478" name="テキスト ボックス 477"/>
        <xdr:cNvSpPr txBox="1"/>
      </xdr:nvSpPr>
      <xdr:spPr>
        <a:xfrm>
          <a:off x="9372111" y="164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82931</xdr:rowOff>
    </xdr:from>
    <xdr:to>
      <xdr:col>46</xdr:col>
      <xdr:colOff>38100</xdr:colOff>
      <xdr:row>99</xdr:row>
      <xdr:rowOff>13081</xdr:rowOff>
    </xdr:to>
    <xdr:sp macro="" textlink="">
      <xdr:nvSpPr>
        <xdr:cNvPr id="479" name="楕円 478"/>
        <xdr:cNvSpPr/>
      </xdr:nvSpPr>
      <xdr:spPr>
        <a:xfrm>
          <a:off x="8699500" y="168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4208</xdr:rowOff>
    </xdr:from>
    <xdr:ext cx="469744" cy="259045"/>
    <xdr:sp macro="" textlink="">
      <xdr:nvSpPr>
        <xdr:cNvPr id="480" name="テキスト ボックス 479"/>
        <xdr:cNvSpPr txBox="1"/>
      </xdr:nvSpPr>
      <xdr:spPr>
        <a:xfrm>
          <a:off x="8515428" y="1697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66954</xdr:rowOff>
    </xdr:from>
    <xdr:to>
      <xdr:col>41</xdr:col>
      <xdr:colOff>101600</xdr:colOff>
      <xdr:row>98</xdr:row>
      <xdr:rowOff>168554</xdr:rowOff>
    </xdr:to>
    <xdr:sp macro="" textlink="">
      <xdr:nvSpPr>
        <xdr:cNvPr id="481" name="楕円 480"/>
        <xdr:cNvSpPr/>
      </xdr:nvSpPr>
      <xdr:spPr>
        <a:xfrm>
          <a:off x="7810500" y="168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159681</xdr:rowOff>
    </xdr:from>
    <xdr:ext cx="469744" cy="259045"/>
    <xdr:sp macro="" textlink="">
      <xdr:nvSpPr>
        <xdr:cNvPr id="482" name="テキスト ボックス 481"/>
        <xdr:cNvSpPr txBox="1"/>
      </xdr:nvSpPr>
      <xdr:spPr>
        <a:xfrm>
          <a:off x="7626428" y="1696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153415</xdr:rowOff>
    </xdr:from>
    <xdr:to>
      <xdr:col>36</xdr:col>
      <xdr:colOff>165100</xdr:colOff>
      <xdr:row>98</xdr:row>
      <xdr:rowOff>83565</xdr:rowOff>
    </xdr:to>
    <xdr:sp macro="" textlink="">
      <xdr:nvSpPr>
        <xdr:cNvPr id="483" name="楕円 482"/>
        <xdr:cNvSpPr/>
      </xdr:nvSpPr>
      <xdr:spPr>
        <a:xfrm>
          <a:off x="6921500" y="167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74692</xdr:rowOff>
    </xdr:from>
    <xdr:ext cx="534377" cy="259045"/>
    <xdr:sp macro="" textlink="">
      <xdr:nvSpPr>
        <xdr:cNvPr id="484" name="テキスト ボックス 483"/>
        <xdr:cNvSpPr txBox="1"/>
      </xdr:nvSpPr>
      <xdr:spPr>
        <a:xfrm>
          <a:off x="6705111" y="1687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147358</xdr:rowOff>
    </xdr:from>
    <xdr:to>
      <xdr:col>85</xdr:col>
      <xdr:colOff>127000</xdr:colOff>
      <xdr:row>38</xdr:row>
      <xdr:rowOff>24314</xdr:rowOff>
    </xdr:to>
    <xdr:cxnSp macro="">
      <xdr:nvCxnSpPr>
        <xdr:cNvPr id="509" name="直線コネクタ 508"/>
        <xdr:cNvCxnSpPr/>
      </xdr:nvCxnSpPr>
      <xdr:spPr>
        <a:xfrm flipV="1">
          <a:off x="15481300" y="6491008"/>
          <a:ext cx="838200" cy="4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17799</xdr:rowOff>
    </xdr:from>
    <xdr:to>
      <xdr:col>81</xdr:col>
      <xdr:colOff>50800</xdr:colOff>
      <xdr:row>38</xdr:row>
      <xdr:rowOff>24314</xdr:rowOff>
    </xdr:to>
    <xdr:cxnSp macro="">
      <xdr:nvCxnSpPr>
        <xdr:cNvPr id="512" name="直線コネクタ 511"/>
        <xdr:cNvCxnSpPr/>
      </xdr:nvCxnSpPr>
      <xdr:spPr>
        <a:xfrm>
          <a:off x="14592300" y="653289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17799</xdr:rowOff>
    </xdr:from>
    <xdr:to>
      <xdr:col>76</xdr:col>
      <xdr:colOff>114300</xdr:colOff>
      <xdr:row>38</xdr:row>
      <xdr:rowOff>24771</xdr:rowOff>
    </xdr:to>
    <xdr:cxnSp macro="">
      <xdr:nvCxnSpPr>
        <xdr:cNvPr id="515" name="直線コネクタ 514"/>
        <xdr:cNvCxnSpPr/>
      </xdr:nvCxnSpPr>
      <xdr:spPr>
        <a:xfrm flipV="1">
          <a:off x="13703300" y="653289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23914</xdr:rowOff>
    </xdr:from>
    <xdr:to>
      <xdr:col>71</xdr:col>
      <xdr:colOff>177800</xdr:colOff>
      <xdr:row>38</xdr:row>
      <xdr:rowOff>24771</xdr:rowOff>
    </xdr:to>
    <xdr:cxnSp macro="">
      <xdr:nvCxnSpPr>
        <xdr:cNvPr id="518" name="直線コネクタ 517"/>
        <xdr:cNvCxnSpPr/>
      </xdr:nvCxnSpPr>
      <xdr:spPr>
        <a:xfrm>
          <a:off x="12814300" y="653901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96558</xdr:rowOff>
    </xdr:from>
    <xdr:to>
      <xdr:col>85</xdr:col>
      <xdr:colOff>177800</xdr:colOff>
      <xdr:row>38</xdr:row>
      <xdr:rowOff>26708</xdr:rowOff>
    </xdr:to>
    <xdr:sp macro="" textlink="">
      <xdr:nvSpPr>
        <xdr:cNvPr id="528" name="楕円 527"/>
        <xdr:cNvSpPr/>
      </xdr:nvSpPr>
      <xdr:spPr>
        <a:xfrm>
          <a:off x="16268700" y="644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144964</xdr:rowOff>
    </xdr:from>
    <xdr:to>
      <xdr:col>81</xdr:col>
      <xdr:colOff>101600</xdr:colOff>
      <xdr:row>38</xdr:row>
      <xdr:rowOff>75114</xdr:rowOff>
    </xdr:to>
    <xdr:sp macro="" textlink="">
      <xdr:nvSpPr>
        <xdr:cNvPr id="530" name="楕円 529"/>
        <xdr:cNvSpPr/>
      </xdr:nvSpPr>
      <xdr:spPr>
        <a:xfrm>
          <a:off x="15430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66241</xdr:rowOff>
    </xdr:from>
    <xdr:ext cx="313932" cy="259045"/>
    <xdr:sp macro="" textlink="">
      <xdr:nvSpPr>
        <xdr:cNvPr id="531" name="テキスト ボックス 530"/>
        <xdr:cNvSpPr txBox="1"/>
      </xdr:nvSpPr>
      <xdr:spPr>
        <a:xfrm>
          <a:off x="15324333" y="6581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138449</xdr:rowOff>
    </xdr:from>
    <xdr:to>
      <xdr:col>76</xdr:col>
      <xdr:colOff>165100</xdr:colOff>
      <xdr:row>38</xdr:row>
      <xdr:rowOff>68599</xdr:rowOff>
    </xdr:to>
    <xdr:sp macro="" textlink="">
      <xdr:nvSpPr>
        <xdr:cNvPr id="532" name="楕円 531"/>
        <xdr:cNvSpPr/>
      </xdr:nvSpPr>
      <xdr:spPr>
        <a:xfrm>
          <a:off x="14541500" y="64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59726</xdr:rowOff>
    </xdr:from>
    <xdr:ext cx="378565" cy="259045"/>
    <xdr:sp macro="" textlink="">
      <xdr:nvSpPr>
        <xdr:cNvPr id="533" name="テキスト ボックス 532"/>
        <xdr:cNvSpPr txBox="1"/>
      </xdr:nvSpPr>
      <xdr:spPr>
        <a:xfrm>
          <a:off x="14403017" y="657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145421</xdr:rowOff>
    </xdr:from>
    <xdr:to>
      <xdr:col>72</xdr:col>
      <xdr:colOff>38100</xdr:colOff>
      <xdr:row>38</xdr:row>
      <xdr:rowOff>75571</xdr:rowOff>
    </xdr:to>
    <xdr:sp macro="" textlink="">
      <xdr:nvSpPr>
        <xdr:cNvPr id="534" name="楕円 533"/>
        <xdr:cNvSpPr/>
      </xdr:nvSpPr>
      <xdr:spPr>
        <a:xfrm>
          <a:off x="13652500" y="648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66698</xdr:rowOff>
    </xdr:from>
    <xdr:ext cx="313932" cy="259045"/>
    <xdr:sp macro="" textlink="">
      <xdr:nvSpPr>
        <xdr:cNvPr id="535" name="テキスト ボックス 534"/>
        <xdr:cNvSpPr txBox="1"/>
      </xdr:nvSpPr>
      <xdr:spPr>
        <a:xfrm>
          <a:off x="13546333" y="6581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144564</xdr:rowOff>
    </xdr:from>
    <xdr:to>
      <xdr:col>67</xdr:col>
      <xdr:colOff>101600</xdr:colOff>
      <xdr:row>38</xdr:row>
      <xdr:rowOff>74714</xdr:rowOff>
    </xdr:to>
    <xdr:sp macro="" textlink="">
      <xdr:nvSpPr>
        <xdr:cNvPr id="536" name="楕円 535"/>
        <xdr:cNvSpPr/>
      </xdr:nvSpPr>
      <xdr:spPr>
        <a:xfrm>
          <a:off x="12763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65841</xdr:rowOff>
    </xdr:from>
    <xdr:ext cx="313932" cy="259045"/>
    <xdr:sp macro="" textlink="">
      <xdr:nvSpPr>
        <xdr:cNvPr id="537" name="テキスト ボックス 536"/>
        <xdr:cNvSpPr txBox="1"/>
      </xdr:nvSpPr>
      <xdr:spPr>
        <a:xfrm>
          <a:off x="12657333" y="6580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166855</xdr:rowOff>
    </xdr:from>
    <xdr:to>
      <xdr:col>85</xdr:col>
      <xdr:colOff>127000</xdr:colOff>
      <xdr:row>77</xdr:row>
      <xdr:rowOff>77733</xdr:rowOff>
    </xdr:to>
    <xdr:cxnSp macro="">
      <xdr:nvCxnSpPr>
        <xdr:cNvPr id="617" name="直線コネクタ 616"/>
        <xdr:cNvCxnSpPr/>
      </xdr:nvCxnSpPr>
      <xdr:spPr>
        <a:xfrm>
          <a:off x="15481300" y="13197055"/>
          <a:ext cx="8382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167277</xdr:rowOff>
    </xdr:from>
    <xdr:ext cx="534377" cy="259045"/>
    <xdr:sp macro="" textlink="">
      <xdr:nvSpPr>
        <xdr:cNvPr id="618" name="公債費平均値テキスト"/>
        <xdr:cNvSpPr txBox="1"/>
      </xdr:nvSpPr>
      <xdr:spPr>
        <a:xfrm>
          <a:off x="16370300" y="1285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141675</xdr:rowOff>
    </xdr:from>
    <xdr:to>
      <xdr:col>81</xdr:col>
      <xdr:colOff>50800</xdr:colOff>
      <xdr:row>76</xdr:row>
      <xdr:rowOff>166855</xdr:rowOff>
    </xdr:to>
    <xdr:cxnSp macro="">
      <xdr:nvCxnSpPr>
        <xdr:cNvPr id="620" name="直線コネクタ 619"/>
        <xdr:cNvCxnSpPr/>
      </xdr:nvCxnSpPr>
      <xdr:spPr>
        <a:xfrm>
          <a:off x="14592300" y="13171875"/>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103145</xdr:rowOff>
    </xdr:from>
    <xdr:ext cx="534377" cy="259045"/>
    <xdr:sp macro="" textlink="">
      <xdr:nvSpPr>
        <xdr:cNvPr id="622" name="テキスト ボックス 621"/>
        <xdr:cNvSpPr txBox="1"/>
      </xdr:nvSpPr>
      <xdr:spPr>
        <a:xfrm>
          <a:off x="15214111" y="127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141675</xdr:rowOff>
    </xdr:from>
    <xdr:to>
      <xdr:col>76</xdr:col>
      <xdr:colOff>114300</xdr:colOff>
      <xdr:row>77</xdr:row>
      <xdr:rowOff>64931</xdr:rowOff>
    </xdr:to>
    <xdr:cxnSp macro="">
      <xdr:nvCxnSpPr>
        <xdr:cNvPr id="623" name="直線コネクタ 622"/>
        <xdr:cNvCxnSpPr/>
      </xdr:nvCxnSpPr>
      <xdr:spPr>
        <a:xfrm flipV="1">
          <a:off x="13703300" y="1317187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110248</xdr:rowOff>
    </xdr:from>
    <xdr:ext cx="534377" cy="259045"/>
    <xdr:sp macro="" textlink="">
      <xdr:nvSpPr>
        <xdr:cNvPr id="625" name="テキスト ボックス 624"/>
        <xdr:cNvSpPr txBox="1"/>
      </xdr:nvSpPr>
      <xdr:spPr>
        <a:xfrm>
          <a:off x="14325111" y="1279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64931</xdr:rowOff>
    </xdr:from>
    <xdr:to>
      <xdr:col>71</xdr:col>
      <xdr:colOff>177800</xdr:colOff>
      <xdr:row>77</xdr:row>
      <xdr:rowOff>77798</xdr:rowOff>
    </xdr:to>
    <xdr:cxnSp macro="">
      <xdr:nvCxnSpPr>
        <xdr:cNvPr id="626" name="直線コネクタ 625"/>
        <xdr:cNvCxnSpPr/>
      </xdr:nvCxnSpPr>
      <xdr:spPr>
        <a:xfrm flipV="1">
          <a:off x="12814300" y="13266581"/>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75647</xdr:rowOff>
    </xdr:from>
    <xdr:ext cx="534377" cy="259045"/>
    <xdr:sp macro="" textlink="">
      <xdr:nvSpPr>
        <xdr:cNvPr id="630" name="テキスト ボックス 629"/>
        <xdr:cNvSpPr txBox="1"/>
      </xdr:nvSpPr>
      <xdr:spPr>
        <a:xfrm>
          <a:off x="12547111" y="127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26933</xdr:rowOff>
    </xdr:from>
    <xdr:to>
      <xdr:col>85</xdr:col>
      <xdr:colOff>177800</xdr:colOff>
      <xdr:row>77</xdr:row>
      <xdr:rowOff>128533</xdr:rowOff>
    </xdr:to>
    <xdr:sp macro="" textlink="">
      <xdr:nvSpPr>
        <xdr:cNvPr id="636" name="楕円 635"/>
        <xdr:cNvSpPr/>
      </xdr:nvSpPr>
      <xdr:spPr>
        <a:xfrm>
          <a:off x="16268700" y="132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5360</xdr:rowOff>
    </xdr:from>
    <xdr:ext cx="534377" cy="259045"/>
    <xdr:sp macro="" textlink="">
      <xdr:nvSpPr>
        <xdr:cNvPr id="637" name="公債費該当値テキスト"/>
        <xdr:cNvSpPr txBox="1"/>
      </xdr:nvSpPr>
      <xdr:spPr>
        <a:xfrm>
          <a:off x="16370300" y="132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116055</xdr:rowOff>
    </xdr:from>
    <xdr:to>
      <xdr:col>81</xdr:col>
      <xdr:colOff>101600</xdr:colOff>
      <xdr:row>77</xdr:row>
      <xdr:rowOff>46205</xdr:rowOff>
    </xdr:to>
    <xdr:sp macro="" textlink="">
      <xdr:nvSpPr>
        <xdr:cNvPr id="638" name="楕円 637"/>
        <xdr:cNvSpPr/>
      </xdr:nvSpPr>
      <xdr:spPr>
        <a:xfrm>
          <a:off x="15430500" y="131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37332</xdr:rowOff>
    </xdr:from>
    <xdr:ext cx="534377" cy="259045"/>
    <xdr:sp macro="" textlink="">
      <xdr:nvSpPr>
        <xdr:cNvPr id="639" name="テキスト ボックス 638"/>
        <xdr:cNvSpPr txBox="1"/>
      </xdr:nvSpPr>
      <xdr:spPr>
        <a:xfrm>
          <a:off x="15214111" y="132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90875</xdr:rowOff>
    </xdr:from>
    <xdr:to>
      <xdr:col>76</xdr:col>
      <xdr:colOff>165100</xdr:colOff>
      <xdr:row>77</xdr:row>
      <xdr:rowOff>21025</xdr:rowOff>
    </xdr:to>
    <xdr:sp macro="" textlink="">
      <xdr:nvSpPr>
        <xdr:cNvPr id="640" name="楕円 639"/>
        <xdr:cNvSpPr/>
      </xdr:nvSpPr>
      <xdr:spPr>
        <a:xfrm>
          <a:off x="14541500" y="131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12152</xdr:rowOff>
    </xdr:from>
    <xdr:ext cx="534377" cy="259045"/>
    <xdr:sp macro="" textlink="">
      <xdr:nvSpPr>
        <xdr:cNvPr id="641" name="テキスト ボックス 640"/>
        <xdr:cNvSpPr txBox="1"/>
      </xdr:nvSpPr>
      <xdr:spPr>
        <a:xfrm>
          <a:off x="14325111" y="132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14131</xdr:rowOff>
    </xdr:from>
    <xdr:to>
      <xdr:col>72</xdr:col>
      <xdr:colOff>38100</xdr:colOff>
      <xdr:row>77</xdr:row>
      <xdr:rowOff>115731</xdr:rowOff>
    </xdr:to>
    <xdr:sp macro="" textlink="">
      <xdr:nvSpPr>
        <xdr:cNvPr id="642" name="楕円 641"/>
        <xdr:cNvSpPr/>
      </xdr:nvSpPr>
      <xdr:spPr>
        <a:xfrm>
          <a:off x="13652500" y="132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106858</xdr:rowOff>
    </xdr:from>
    <xdr:ext cx="534377" cy="259045"/>
    <xdr:sp macro="" textlink="">
      <xdr:nvSpPr>
        <xdr:cNvPr id="643" name="テキスト ボックス 642"/>
        <xdr:cNvSpPr txBox="1"/>
      </xdr:nvSpPr>
      <xdr:spPr>
        <a:xfrm>
          <a:off x="13436111" y="133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26998</xdr:rowOff>
    </xdr:from>
    <xdr:to>
      <xdr:col>67</xdr:col>
      <xdr:colOff>101600</xdr:colOff>
      <xdr:row>77</xdr:row>
      <xdr:rowOff>128598</xdr:rowOff>
    </xdr:to>
    <xdr:sp macro="" textlink="">
      <xdr:nvSpPr>
        <xdr:cNvPr id="644" name="楕円 643"/>
        <xdr:cNvSpPr/>
      </xdr:nvSpPr>
      <xdr:spPr>
        <a:xfrm>
          <a:off x="12763500" y="1322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119725</xdr:rowOff>
    </xdr:from>
    <xdr:ext cx="534377" cy="259045"/>
    <xdr:sp macro="" textlink="">
      <xdr:nvSpPr>
        <xdr:cNvPr id="645" name="テキスト ボックス 644"/>
        <xdr:cNvSpPr txBox="1"/>
      </xdr:nvSpPr>
      <xdr:spPr>
        <a:xfrm>
          <a:off x="12547111" y="133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116897</xdr:rowOff>
    </xdr:from>
    <xdr:to>
      <xdr:col>85</xdr:col>
      <xdr:colOff>127000</xdr:colOff>
      <xdr:row>96</xdr:row>
      <xdr:rowOff>166942</xdr:rowOff>
    </xdr:to>
    <xdr:cxnSp macro="">
      <xdr:nvCxnSpPr>
        <xdr:cNvPr id="674" name="直線コネクタ 673"/>
        <xdr:cNvCxnSpPr/>
      </xdr:nvCxnSpPr>
      <xdr:spPr>
        <a:xfrm>
          <a:off x="15481300" y="16576097"/>
          <a:ext cx="838200" cy="5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23892</xdr:rowOff>
    </xdr:from>
    <xdr:ext cx="534377" cy="259045"/>
    <xdr:sp macro="" textlink="">
      <xdr:nvSpPr>
        <xdr:cNvPr id="675" name="積立金平均値テキスト"/>
        <xdr:cNvSpPr txBox="1"/>
      </xdr:nvSpPr>
      <xdr:spPr>
        <a:xfrm>
          <a:off x="16370300" y="16654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116897</xdr:rowOff>
    </xdr:from>
    <xdr:to>
      <xdr:col>81</xdr:col>
      <xdr:colOff>50800</xdr:colOff>
      <xdr:row>97</xdr:row>
      <xdr:rowOff>32620</xdr:rowOff>
    </xdr:to>
    <xdr:cxnSp macro="">
      <xdr:nvCxnSpPr>
        <xdr:cNvPr id="677" name="直線コネクタ 676"/>
        <xdr:cNvCxnSpPr/>
      </xdr:nvCxnSpPr>
      <xdr:spPr>
        <a:xfrm flipV="1">
          <a:off x="14592300" y="16576097"/>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43248</xdr:rowOff>
    </xdr:from>
    <xdr:ext cx="534377" cy="259045"/>
    <xdr:sp macro="" textlink="">
      <xdr:nvSpPr>
        <xdr:cNvPr id="679" name="テキスト ボックス 678"/>
        <xdr:cNvSpPr txBox="1"/>
      </xdr:nvSpPr>
      <xdr:spPr>
        <a:xfrm>
          <a:off x="15214111" y="168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99371</xdr:rowOff>
    </xdr:from>
    <xdr:to>
      <xdr:col>76</xdr:col>
      <xdr:colOff>114300</xdr:colOff>
      <xdr:row>97</xdr:row>
      <xdr:rowOff>32620</xdr:rowOff>
    </xdr:to>
    <xdr:cxnSp macro="">
      <xdr:nvCxnSpPr>
        <xdr:cNvPr id="680" name="直線コネクタ 679"/>
        <xdr:cNvCxnSpPr/>
      </xdr:nvCxnSpPr>
      <xdr:spPr>
        <a:xfrm>
          <a:off x="13703300" y="16558571"/>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99371</xdr:rowOff>
    </xdr:from>
    <xdr:to>
      <xdr:col>71</xdr:col>
      <xdr:colOff>177800</xdr:colOff>
      <xdr:row>97</xdr:row>
      <xdr:rowOff>142253</xdr:rowOff>
    </xdr:to>
    <xdr:cxnSp macro="">
      <xdr:nvCxnSpPr>
        <xdr:cNvPr id="683" name="直線コネクタ 682"/>
        <xdr:cNvCxnSpPr/>
      </xdr:nvCxnSpPr>
      <xdr:spPr>
        <a:xfrm flipV="1">
          <a:off x="12814300" y="16558571"/>
          <a:ext cx="889000" cy="2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68432</xdr:rowOff>
    </xdr:from>
    <xdr:ext cx="469744" cy="259045"/>
    <xdr:sp macro="" textlink="">
      <xdr:nvSpPr>
        <xdr:cNvPr id="685" name="テキスト ボックス 684"/>
        <xdr:cNvSpPr txBox="1"/>
      </xdr:nvSpPr>
      <xdr:spPr>
        <a:xfrm>
          <a:off x="13468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116142</xdr:rowOff>
    </xdr:from>
    <xdr:to>
      <xdr:col>85</xdr:col>
      <xdr:colOff>177800</xdr:colOff>
      <xdr:row>97</xdr:row>
      <xdr:rowOff>46292</xdr:rowOff>
    </xdr:to>
    <xdr:sp macro="" textlink="">
      <xdr:nvSpPr>
        <xdr:cNvPr id="693" name="楕円 692"/>
        <xdr:cNvSpPr/>
      </xdr:nvSpPr>
      <xdr:spPr>
        <a:xfrm>
          <a:off x="16268700" y="1657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139019</xdr:rowOff>
    </xdr:from>
    <xdr:ext cx="534377" cy="259045"/>
    <xdr:sp macro="" textlink="">
      <xdr:nvSpPr>
        <xdr:cNvPr id="694" name="積立金該当値テキスト"/>
        <xdr:cNvSpPr txBox="1"/>
      </xdr:nvSpPr>
      <xdr:spPr>
        <a:xfrm>
          <a:off x="16370300" y="164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66097</xdr:rowOff>
    </xdr:from>
    <xdr:to>
      <xdr:col>81</xdr:col>
      <xdr:colOff>101600</xdr:colOff>
      <xdr:row>96</xdr:row>
      <xdr:rowOff>167697</xdr:rowOff>
    </xdr:to>
    <xdr:sp macro="" textlink="">
      <xdr:nvSpPr>
        <xdr:cNvPr id="695" name="楕円 694"/>
        <xdr:cNvSpPr/>
      </xdr:nvSpPr>
      <xdr:spPr>
        <a:xfrm>
          <a:off x="15430500" y="165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xdr:rowOff>
    </xdr:from>
    <xdr:ext cx="534377" cy="259045"/>
    <xdr:sp macro="" textlink="">
      <xdr:nvSpPr>
        <xdr:cNvPr id="696" name="テキスト ボックス 695"/>
        <xdr:cNvSpPr txBox="1"/>
      </xdr:nvSpPr>
      <xdr:spPr>
        <a:xfrm>
          <a:off x="15214111" y="163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153270</xdr:rowOff>
    </xdr:from>
    <xdr:to>
      <xdr:col>76</xdr:col>
      <xdr:colOff>165100</xdr:colOff>
      <xdr:row>97</xdr:row>
      <xdr:rowOff>83420</xdr:rowOff>
    </xdr:to>
    <xdr:sp macro="" textlink="">
      <xdr:nvSpPr>
        <xdr:cNvPr id="697" name="楕円 696"/>
        <xdr:cNvSpPr/>
      </xdr:nvSpPr>
      <xdr:spPr>
        <a:xfrm>
          <a:off x="14541500" y="166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99947</xdr:rowOff>
    </xdr:from>
    <xdr:ext cx="534377" cy="259045"/>
    <xdr:sp macro="" textlink="">
      <xdr:nvSpPr>
        <xdr:cNvPr id="698" name="テキスト ボックス 697"/>
        <xdr:cNvSpPr txBox="1"/>
      </xdr:nvSpPr>
      <xdr:spPr>
        <a:xfrm>
          <a:off x="14325111" y="1638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48571</xdr:rowOff>
    </xdr:from>
    <xdr:to>
      <xdr:col>72</xdr:col>
      <xdr:colOff>38100</xdr:colOff>
      <xdr:row>96</xdr:row>
      <xdr:rowOff>150171</xdr:rowOff>
    </xdr:to>
    <xdr:sp macro="" textlink="">
      <xdr:nvSpPr>
        <xdr:cNvPr id="699" name="楕円 698"/>
        <xdr:cNvSpPr/>
      </xdr:nvSpPr>
      <xdr:spPr>
        <a:xfrm>
          <a:off x="13652500" y="165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166698</xdr:rowOff>
    </xdr:from>
    <xdr:ext cx="534377" cy="259045"/>
    <xdr:sp macro="" textlink="">
      <xdr:nvSpPr>
        <xdr:cNvPr id="700" name="テキスト ボックス 699"/>
        <xdr:cNvSpPr txBox="1"/>
      </xdr:nvSpPr>
      <xdr:spPr>
        <a:xfrm>
          <a:off x="13436111" y="162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91453</xdr:rowOff>
    </xdr:from>
    <xdr:to>
      <xdr:col>67</xdr:col>
      <xdr:colOff>101600</xdr:colOff>
      <xdr:row>98</xdr:row>
      <xdr:rowOff>21603</xdr:rowOff>
    </xdr:to>
    <xdr:sp macro="" textlink="">
      <xdr:nvSpPr>
        <xdr:cNvPr id="701" name="楕円 700"/>
        <xdr:cNvSpPr/>
      </xdr:nvSpPr>
      <xdr:spPr>
        <a:xfrm>
          <a:off x="12763500" y="167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38130</xdr:rowOff>
    </xdr:from>
    <xdr:ext cx="534377" cy="259045"/>
    <xdr:sp macro="" textlink="">
      <xdr:nvSpPr>
        <xdr:cNvPr id="702" name="テキスト ボックス 701"/>
        <xdr:cNvSpPr txBox="1"/>
      </xdr:nvSpPr>
      <xdr:spPr>
        <a:xfrm>
          <a:off x="12547111" y="1649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24420</xdr:rowOff>
    </xdr:from>
    <xdr:to>
      <xdr:col>116</xdr:col>
      <xdr:colOff>63500</xdr:colOff>
      <xdr:row>39</xdr:row>
      <xdr:rowOff>25074</xdr:rowOff>
    </xdr:to>
    <xdr:cxnSp macro="">
      <xdr:nvCxnSpPr>
        <xdr:cNvPr id="733" name="直線コネクタ 732"/>
        <xdr:cNvCxnSpPr/>
      </xdr:nvCxnSpPr>
      <xdr:spPr>
        <a:xfrm>
          <a:off x="21323300" y="6710970"/>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24420</xdr:rowOff>
    </xdr:from>
    <xdr:to>
      <xdr:col>111</xdr:col>
      <xdr:colOff>177800</xdr:colOff>
      <xdr:row>39</xdr:row>
      <xdr:rowOff>41402</xdr:rowOff>
    </xdr:to>
    <xdr:cxnSp macro="">
      <xdr:nvCxnSpPr>
        <xdr:cNvPr id="736" name="直線コネクタ 735"/>
        <xdr:cNvCxnSpPr/>
      </xdr:nvCxnSpPr>
      <xdr:spPr>
        <a:xfrm flipV="1">
          <a:off x="20434300" y="671097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37973</xdr:rowOff>
    </xdr:from>
    <xdr:to>
      <xdr:col>107</xdr:col>
      <xdr:colOff>50800</xdr:colOff>
      <xdr:row>39</xdr:row>
      <xdr:rowOff>41402</xdr:rowOff>
    </xdr:to>
    <xdr:cxnSp macro="">
      <xdr:nvCxnSpPr>
        <xdr:cNvPr id="739" name="直線コネクタ 738"/>
        <xdr:cNvCxnSpPr/>
      </xdr:nvCxnSpPr>
      <xdr:spPr>
        <a:xfrm>
          <a:off x="19545300" y="672452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28829</xdr:rowOff>
    </xdr:from>
    <xdr:to>
      <xdr:col>102</xdr:col>
      <xdr:colOff>114300</xdr:colOff>
      <xdr:row>39</xdr:row>
      <xdr:rowOff>37973</xdr:rowOff>
    </xdr:to>
    <xdr:cxnSp macro="">
      <xdr:nvCxnSpPr>
        <xdr:cNvPr id="742" name="直線コネクタ 741"/>
        <xdr:cNvCxnSpPr/>
      </xdr:nvCxnSpPr>
      <xdr:spPr>
        <a:xfrm>
          <a:off x="18656300" y="6715379"/>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4" name="テキスト ボックス 743"/>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145724</xdr:rowOff>
    </xdr:from>
    <xdr:to>
      <xdr:col>116</xdr:col>
      <xdr:colOff>114300</xdr:colOff>
      <xdr:row>39</xdr:row>
      <xdr:rowOff>75874</xdr:rowOff>
    </xdr:to>
    <xdr:sp macro="" textlink="">
      <xdr:nvSpPr>
        <xdr:cNvPr id="752" name="楕円 751"/>
        <xdr:cNvSpPr/>
      </xdr:nvSpPr>
      <xdr:spPr>
        <a:xfrm>
          <a:off x="22110700" y="66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60651</xdr:rowOff>
    </xdr:from>
    <xdr:ext cx="378565" cy="259045"/>
    <xdr:sp macro="" textlink="">
      <xdr:nvSpPr>
        <xdr:cNvPr id="753" name="投資及び出資金該当値テキスト"/>
        <xdr:cNvSpPr txBox="1"/>
      </xdr:nvSpPr>
      <xdr:spPr>
        <a:xfrm>
          <a:off x="22212300" y="657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145070</xdr:rowOff>
    </xdr:from>
    <xdr:to>
      <xdr:col>112</xdr:col>
      <xdr:colOff>38100</xdr:colOff>
      <xdr:row>39</xdr:row>
      <xdr:rowOff>75220</xdr:rowOff>
    </xdr:to>
    <xdr:sp macro="" textlink="">
      <xdr:nvSpPr>
        <xdr:cNvPr id="754" name="楕円 753"/>
        <xdr:cNvSpPr/>
      </xdr:nvSpPr>
      <xdr:spPr>
        <a:xfrm>
          <a:off x="21272500" y="6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66347</xdr:rowOff>
    </xdr:from>
    <xdr:ext cx="378565" cy="259045"/>
    <xdr:sp macro="" textlink="">
      <xdr:nvSpPr>
        <xdr:cNvPr id="755" name="テキスト ボックス 754"/>
        <xdr:cNvSpPr txBox="1"/>
      </xdr:nvSpPr>
      <xdr:spPr>
        <a:xfrm>
          <a:off x="21134017" y="675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162052</xdr:rowOff>
    </xdr:from>
    <xdr:to>
      <xdr:col>107</xdr:col>
      <xdr:colOff>101600</xdr:colOff>
      <xdr:row>39</xdr:row>
      <xdr:rowOff>92202</xdr:rowOff>
    </xdr:to>
    <xdr:sp macro="" textlink="">
      <xdr:nvSpPr>
        <xdr:cNvPr id="756" name="楕円 755"/>
        <xdr:cNvSpPr/>
      </xdr:nvSpPr>
      <xdr:spPr>
        <a:xfrm>
          <a:off x="2038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83329</xdr:rowOff>
    </xdr:from>
    <xdr:ext cx="378565" cy="259045"/>
    <xdr:sp macro="" textlink="">
      <xdr:nvSpPr>
        <xdr:cNvPr id="757" name="テキスト ボックス 756"/>
        <xdr:cNvSpPr txBox="1"/>
      </xdr:nvSpPr>
      <xdr:spPr>
        <a:xfrm>
          <a:off x="20245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158623</xdr:rowOff>
    </xdr:from>
    <xdr:to>
      <xdr:col>102</xdr:col>
      <xdr:colOff>165100</xdr:colOff>
      <xdr:row>39</xdr:row>
      <xdr:rowOff>88773</xdr:rowOff>
    </xdr:to>
    <xdr:sp macro="" textlink="">
      <xdr:nvSpPr>
        <xdr:cNvPr id="758" name="楕円 757"/>
        <xdr:cNvSpPr/>
      </xdr:nvSpPr>
      <xdr:spPr>
        <a:xfrm>
          <a:off x="19494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79900</xdr:rowOff>
    </xdr:from>
    <xdr:ext cx="378565" cy="259045"/>
    <xdr:sp macro="" textlink="">
      <xdr:nvSpPr>
        <xdr:cNvPr id="759" name="テキスト ボックス 758"/>
        <xdr:cNvSpPr txBox="1"/>
      </xdr:nvSpPr>
      <xdr:spPr>
        <a:xfrm>
          <a:off x="19356017" y="6766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149479</xdr:rowOff>
    </xdr:from>
    <xdr:to>
      <xdr:col>98</xdr:col>
      <xdr:colOff>38100</xdr:colOff>
      <xdr:row>39</xdr:row>
      <xdr:rowOff>79629</xdr:rowOff>
    </xdr:to>
    <xdr:sp macro="" textlink="">
      <xdr:nvSpPr>
        <xdr:cNvPr id="760" name="楕円 759"/>
        <xdr:cNvSpPr/>
      </xdr:nvSpPr>
      <xdr:spPr>
        <a:xfrm>
          <a:off x="18605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70756</xdr:rowOff>
    </xdr:from>
    <xdr:ext cx="378565" cy="259045"/>
    <xdr:sp macro="" textlink="">
      <xdr:nvSpPr>
        <xdr:cNvPr id="761" name="テキスト ボックス 760"/>
        <xdr:cNvSpPr txBox="1"/>
      </xdr:nvSpPr>
      <xdr:spPr>
        <a:xfrm>
          <a:off x="18467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18847</xdr:rowOff>
    </xdr:from>
    <xdr:to>
      <xdr:col>116</xdr:col>
      <xdr:colOff>63500</xdr:colOff>
      <xdr:row>59</xdr:row>
      <xdr:rowOff>18885</xdr:rowOff>
    </xdr:to>
    <xdr:cxnSp macro="">
      <xdr:nvCxnSpPr>
        <xdr:cNvPr id="790" name="直線コネクタ 789"/>
        <xdr:cNvCxnSpPr/>
      </xdr:nvCxnSpPr>
      <xdr:spPr>
        <a:xfrm>
          <a:off x="21323300" y="1013439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18694</xdr:rowOff>
    </xdr:from>
    <xdr:to>
      <xdr:col>111</xdr:col>
      <xdr:colOff>177800</xdr:colOff>
      <xdr:row>59</xdr:row>
      <xdr:rowOff>18847</xdr:rowOff>
    </xdr:to>
    <xdr:cxnSp macro="">
      <xdr:nvCxnSpPr>
        <xdr:cNvPr id="793" name="直線コネクタ 792"/>
        <xdr:cNvCxnSpPr/>
      </xdr:nvCxnSpPr>
      <xdr:spPr>
        <a:xfrm>
          <a:off x="20434300" y="1013424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18504</xdr:rowOff>
    </xdr:from>
    <xdr:to>
      <xdr:col>107</xdr:col>
      <xdr:colOff>50800</xdr:colOff>
      <xdr:row>59</xdr:row>
      <xdr:rowOff>18694</xdr:rowOff>
    </xdr:to>
    <xdr:cxnSp macro="">
      <xdr:nvCxnSpPr>
        <xdr:cNvPr id="796" name="直線コネクタ 795"/>
        <xdr:cNvCxnSpPr/>
      </xdr:nvCxnSpPr>
      <xdr:spPr>
        <a:xfrm>
          <a:off x="19545300" y="101340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18504</xdr:rowOff>
    </xdr:from>
    <xdr:to>
      <xdr:col>102</xdr:col>
      <xdr:colOff>114300</xdr:colOff>
      <xdr:row>59</xdr:row>
      <xdr:rowOff>28181</xdr:rowOff>
    </xdr:to>
    <xdr:cxnSp macro="">
      <xdr:nvCxnSpPr>
        <xdr:cNvPr id="799" name="直線コネクタ 798"/>
        <xdr:cNvCxnSpPr/>
      </xdr:nvCxnSpPr>
      <xdr:spPr>
        <a:xfrm flipV="1">
          <a:off x="18656300" y="1013405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139535</xdr:rowOff>
    </xdr:from>
    <xdr:to>
      <xdr:col>116</xdr:col>
      <xdr:colOff>114300</xdr:colOff>
      <xdr:row>59</xdr:row>
      <xdr:rowOff>69685</xdr:rowOff>
    </xdr:to>
    <xdr:sp macro="" textlink="">
      <xdr:nvSpPr>
        <xdr:cNvPr id="809" name="楕円 808"/>
        <xdr:cNvSpPr/>
      </xdr:nvSpPr>
      <xdr:spPr>
        <a:xfrm>
          <a:off x="22110700" y="100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54462</xdr:rowOff>
    </xdr:from>
    <xdr:ext cx="378565" cy="259045"/>
    <xdr:sp macro="" textlink="">
      <xdr:nvSpPr>
        <xdr:cNvPr id="810" name="貸付金該当値テキスト"/>
        <xdr:cNvSpPr txBox="1"/>
      </xdr:nvSpPr>
      <xdr:spPr>
        <a:xfrm>
          <a:off x="22212300" y="9998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139497</xdr:rowOff>
    </xdr:from>
    <xdr:to>
      <xdr:col>112</xdr:col>
      <xdr:colOff>38100</xdr:colOff>
      <xdr:row>59</xdr:row>
      <xdr:rowOff>69647</xdr:rowOff>
    </xdr:to>
    <xdr:sp macro="" textlink="">
      <xdr:nvSpPr>
        <xdr:cNvPr id="811" name="楕円 810"/>
        <xdr:cNvSpPr/>
      </xdr:nvSpPr>
      <xdr:spPr>
        <a:xfrm>
          <a:off x="21272500" y="100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60774</xdr:rowOff>
    </xdr:from>
    <xdr:ext cx="378565" cy="259045"/>
    <xdr:sp macro="" textlink="">
      <xdr:nvSpPr>
        <xdr:cNvPr id="812" name="テキスト ボックス 811"/>
        <xdr:cNvSpPr txBox="1"/>
      </xdr:nvSpPr>
      <xdr:spPr>
        <a:xfrm>
          <a:off x="21134017" y="10176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139344</xdr:rowOff>
    </xdr:from>
    <xdr:to>
      <xdr:col>107</xdr:col>
      <xdr:colOff>101600</xdr:colOff>
      <xdr:row>59</xdr:row>
      <xdr:rowOff>69494</xdr:rowOff>
    </xdr:to>
    <xdr:sp macro="" textlink="">
      <xdr:nvSpPr>
        <xdr:cNvPr id="813" name="楕円 812"/>
        <xdr:cNvSpPr/>
      </xdr:nvSpPr>
      <xdr:spPr>
        <a:xfrm>
          <a:off x="20383500" y="100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60621</xdr:rowOff>
    </xdr:from>
    <xdr:ext cx="378565" cy="259045"/>
    <xdr:sp macro="" textlink="">
      <xdr:nvSpPr>
        <xdr:cNvPr id="814" name="テキスト ボックス 813"/>
        <xdr:cNvSpPr txBox="1"/>
      </xdr:nvSpPr>
      <xdr:spPr>
        <a:xfrm>
          <a:off x="20245017" y="10176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139154</xdr:rowOff>
    </xdr:from>
    <xdr:to>
      <xdr:col>102</xdr:col>
      <xdr:colOff>165100</xdr:colOff>
      <xdr:row>59</xdr:row>
      <xdr:rowOff>69304</xdr:rowOff>
    </xdr:to>
    <xdr:sp macro="" textlink="">
      <xdr:nvSpPr>
        <xdr:cNvPr id="815" name="楕円 814"/>
        <xdr:cNvSpPr/>
      </xdr:nvSpPr>
      <xdr:spPr>
        <a:xfrm>
          <a:off x="19494500" y="100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60431</xdr:rowOff>
    </xdr:from>
    <xdr:ext cx="378565" cy="259045"/>
    <xdr:sp macro="" textlink="">
      <xdr:nvSpPr>
        <xdr:cNvPr id="816" name="テキスト ボックス 815"/>
        <xdr:cNvSpPr txBox="1"/>
      </xdr:nvSpPr>
      <xdr:spPr>
        <a:xfrm>
          <a:off x="19356017" y="1017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148831</xdr:rowOff>
    </xdr:from>
    <xdr:to>
      <xdr:col>98</xdr:col>
      <xdr:colOff>38100</xdr:colOff>
      <xdr:row>59</xdr:row>
      <xdr:rowOff>78981</xdr:rowOff>
    </xdr:to>
    <xdr:sp macro="" textlink="">
      <xdr:nvSpPr>
        <xdr:cNvPr id="817" name="楕円 816"/>
        <xdr:cNvSpPr/>
      </xdr:nvSpPr>
      <xdr:spPr>
        <a:xfrm>
          <a:off x="18605500" y="100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70108</xdr:rowOff>
    </xdr:from>
    <xdr:ext cx="378565" cy="259045"/>
    <xdr:sp macro="" textlink="">
      <xdr:nvSpPr>
        <xdr:cNvPr id="818" name="テキスト ボックス 817"/>
        <xdr:cNvSpPr txBox="1"/>
      </xdr:nvSpPr>
      <xdr:spPr>
        <a:xfrm>
          <a:off x="18467017" y="10185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46659</xdr:rowOff>
    </xdr:from>
    <xdr:to>
      <xdr:col>116</xdr:col>
      <xdr:colOff>63500</xdr:colOff>
      <xdr:row>76</xdr:row>
      <xdr:rowOff>81178</xdr:rowOff>
    </xdr:to>
    <xdr:cxnSp macro="">
      <xdr:nvCxnSpPr>
        <xdr:cNvPr id="848" name="直線コネクタ 847"/>
        <xdr:cNvCxnSpPr/>
      </xdr:nvCxnSpPr>
      <xdr:spPr>
        <a:xfrm flipV="1">
          <a:off x="21323300" y="13076859"/>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27686</xdr:rowOff>
    </xdr:from>
    <xdr:to>
      <xdr:col>111</xdr:col>
      <xdr:colOff>177800</xdr:colOff>
      <xdr:row>76</xdr:row>
      <xdr:rowOff>81178</xdr:rowOff>
    </xdr:to>
    <xdr:cxnSp macro="">
      <xdr:nvCxnSpPr>
        <xdr:cNvPr id="851" name="直線コネクタ 850"/>
        <xdr:cNvCxnSpPr/>
      </xdr:nvCxnSpPr>
      <xdr:spPr>
        <a:xfrm>
          <a:off x="20434300" y="12714986"/>
          <a:ext cx="889000" cy="39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27686</xdr:rowOff>
    </xdr:from>
    <xdr:to>
      <xdr:col>107</xdr:col>
      <xdr:colOff>50800</xdr:colOff>
      <xdr:row>74</xdr:row>
      <xdr:rowOff>121526</xdr:rowOff>
    </xdr:to>
    <xdr:cxnSp macro="">
      <xdr:nvCxnSpPr>
        <xdr:cNvPr id="854" name="直線コネクタ 853"/>
        <xdr:cNvCxnSpPr/>
      </xdr:nvCxnSpPr>
      <xdr:spPr>
        <a:xfrm flipV="1">
          <a:off x="19545300" y="12714986"/>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6" name="テキスト ボックス 855"/>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121526</xdr:rowOff>
    </xdr:from>
    <xdr:to>
      <xdr:col>102</xdr:col>
      <xdr:colOff>114300</xdr:colOff>
      <xdr:row>74</xdr:row>
      <xdr:rowOff>145186</xdr:rowOff>
    </xdr:to>
    <xdr:cxnSp macro="">
      <xdr:nvCxnSpPr>
        <xdr:cNvPr id="857" name="直線コネクタ 856"/>
        <xdr:cNvCxnSpPr/>
      </xdr:nvCxnSpPr>
      <xdr:spPr>
        <a:xfrm flipV="1">
          <a:off x="18656300" y="12808826"/>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59" name="テキスト ボックス 858"/>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167309</xdr:rowOff>
    </xdr:from>
    <xdr:to>
      <xdr:col>116</xdr:col>
      <xdr:colOff>114300</xdr:colOff>
      <xdr:row>76</xdr:row>
      <xdr:rowOff>97459</xdr:rowOff>
    </xdr:to>
    <xdr:sp macro="" textlink="">
      <xdr:nvSpPr>
        <xdr:cNvPr id="867" name="楕円 866"/>
        <xdr:cNvSpPr/>
      </xdr:nvSpPr>
      <xdr:spPr>
        <a:xfrm>
          <a:off x="22110700" y="130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145736</xdr:rowOff>
    </xdr:from>
    <xdr:ext cx="534377" cy="259045"/>
    <xdr:sp macro="" textlink="">
      <xdr:nvSpPr>
        <xdr:cNvPr id="868" name="繰出金該当値テキスト"/>
        <xdr:cNvSpPr txBox="1"/>
      </xdr:nvSpPr>
      <xdr:spPr>
        <a:xfrm>
          <a:off x="22212300" y="130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30378</xdr:rowOff>
    </xdr:from>
    <xdr:to>
      <xdr:col>112</xdr:col>
      <xdr:colOff>38100</xdr:colOff>
      <xdr:row>76</xdr:row>
      <xdr:rowOff>131978</xdr:rowOff>
    </xdr:to>
    <xdr:sp macro="" textlink="">
      <xdr:nvSpPr>
        <xdr:cNvPr id="869" name="楕円 868"/>
        <xdr:cNvSpPr/>
      </xdr:nvSpPr>
      <xdr:spPr>
        <a:xfrm>
          <a:off x="21272500" y="130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123105</xdr:rowOff>
    </xdr:from>
    <xdr:ext cx="534377" cy="259045"/>
    <xdr:sp macro="" textlink="">
      <xdr:nvSpPr>
        <xdr:cNvPr id="870" name="テキスト ボックス 869"/>
        <xdr:cNvSpPr txBox="1"/>
      </xdr:nvSpPr>
      <xdr:spPr>
        <a:xfrm>
          <a:off x="21056111" y="13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148336</xdr:rowOff>
    </xdr:from>
    <xdr:to>
      <xdr:col>107</xdr:col>
      <xdr:colOff>101600</xdr:colOff>
      <xdr:row>74</xdr:row>
      <xdr:rowOff>78486</xdr:rowOff>
    </xdr:to>
    <xdr:sp macro="" textlink="">
      <xdr:nvSpPr>
        <xdr:cNvPr id="871" name="楕円 870"/>
        <xdr:cNvSpPr/>
      </xdr:nvSpPr>
      <xdr:spPr>
        <a:xfrm>
          <a:off x="20383500" y="1266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95013</xdr:rowOff>
    </xdr:from>
    <xdr:ext cx="534377" cy="259045"/>
    <xdr:sp macro="" textlink="">
      <xdr:nvSpPr>
        <xdr:cNvPr id="872" name="テキスト ボックス 871"/>
        <xdr:cNvSpPr txBox="1"/>
      </xdr:nvSpPr>
      <xdr:spPr>
        <a:xfrm>
          <a:off x="20167111" y="12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70726</xdr:rowOff>
    </xdr:from>
    <xdr:to>
      <xdr:col>102</xdr:col>
      <xdr:colOff>165100</xdr:colOff>
      <xdr:row>75</xdr:row>
      <xdr:rowOff>876</xdr:rowOff>
    </xdr:to>
    <xdr:sp macro="" textlink="">
      <xdr:nvSpPr>
        <xdr:cNvPr id="873" name="楕円 872"/>
        <xdr:cNvSpPr/>
      </xdr:nvSpPr>
      <xdr:spPr>
        <a:xfrm>
          <a:off x="194945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17403</xdr:rowOff>
    </xdr:from>
    <xdr:ext cx="534377" cy="259045"/>
    <xdr:sp macro="" textlink="">
      <xdr:nvSpPr>
        <xdr:cNvPr id="874" name="テキスト ボックス 873"/>
        <xdr:cNvSpPr txBox="1"/>
      </xdr:nvSpPr>
      <xdr:spPr>
        <a:xfrm>
          <a:off x="19278111" y="125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94386</xdr:rowOff>
    </xdr:from>
    <xdr:to>
      <xdr:col>98</xdr:col>
      <xdr:colOff>38100</xdr:colOff>
      <xdr:row>75</xdr:row>
      <xdr:rowOff>24536</xdr:rowOff>
    </xdr:to>
    <xdr:sp macro="" textlink="">
      <xdr:nvSpPr>
        <xdr:cNvPr id="875" name="楕円 874"/>
        <xdr:cNvSpPr/>
      </xdr:nvSpPr>
      <xdr:spPr>
        <a:xfrm>
          <a:off x="18605500" y="127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41063</xdr:rowOff>
    </xdr:from>
    <xdr:ext cx="534377" cy="259045"/>
    <xdr:sp macro="" textlink="">
      <xdr:nvSpPr>
        <xdr:cNvPr id="876" name="テキスト ボックス 875"/>
        <xdr:cNvSpPr txBox="1"/>
      </xdr:nvSpPr>
      <xdr:spPr>
        <a:xfrm>
          <a:off x="18389111" y="125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469,593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157,080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103,215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円増加している。これは、特別定額給付金等、新型コロナ対策が主な要因である。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年度に引き続き、令和元年度も利率の高い市債を繰上償還したことが要因で、令和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年度も少額ではあるが繰上償還を行っているため、今後の公債費は一時的には減少が見込まれる。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105,494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円で、類似団体とほぼ同様に上昇傾向にある。今後、社会保障費は増加見込であることから、上昇傾向は続くと見込まれる。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円減少している。これは、小中学校空調設備整備工事費の減が主な要因である。今後も公共施設等総合管理計画に基づき事業費の抑制を行っていく。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円で、類似団体平均を上回っている。前年度比では減少しているが、主に、ふるさと応援寄附金の減少によるふるさと応援寄附基金の積立減が要因である。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福岡県古賀市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59,645
58,774
42.07
29,655,105
28,008,849
1,498,664
12,142,346
13,888,168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102210</xdr:rowOff>
    </xdr:from>
    <xdr:to>
      <xdr:col>24</xdr:col>
      <xdr:colOff>63500</xdr:colOff>
      <xdr:row>34</xdr:row>
      <xdr:rowOff>159817</xdr:rowOff>
    </xdr:to>
    <xdr:cxnSp macro="">
      <xdr:nvCxnSpPr>
        <xdr:cNvPr id="59" name="直線コネクタ 58"/>
        <xdr:cNvCxnSpPr/>
      </xdr:nvCxnSpPr>
      <xdr:spPr>
        <a:xfrm flipV="1">
          <a:off x="3797300" y="5931510"/>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15206</xdr:rowOff>
    </xdr:from>
    <xdr:ext cx="469744" cy="259045"/>
    <xdr:sp macro="" textlink="">
      <xdr:nvSpPr>
        <xdr:cNvPr id="60" name="議会費平均値テキスト"/>
        <xdr:cNvSpPr txBox="1"/>
      </xdr:nvSpPr>
      <xdr:spPr>
        <a:xfrm>
          <a:off x="4686300" y="601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142443</xdr:rowOff>
    </xdr:from>
    <xdr:to>
      <xdr:col>19</xdr:col>
      <xdr:colOff>177800</xdr:colOff>
      <xdr:row>34</xdr:row>
      <xdr:rowOff>159817</xdr:rowOff>
    </xdr:to>
    <xdr:cxnSp macro="">
      <xdr:nvCxnSpPr>
        <xdr:cNvPr id="62" name="直線コネクタ 61"/>
        <xdr:cNvCxnSpPr/>
      </xdr:nvCxnSpPr>
      <xdr:spPr>
        <a:xfrm>
          <a:off x="2908300" y="597174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50089</xdr:rowOff>
    </xdr:from>
    <xdr:to>
      <xdr:col>15</xdr:col>
      <xdr:colOff>50800</xdr:colOff>
      <xdr:row>34</xdr:row>
      <xdr:rowOff>142443</xdr:rowOff>
    </xdr:to>
    <xdr:cxnSp macro="">
      <xdr:nvCxnSpPr>
        <xdr:cNvPr id="65" name="直線コネクタ 64"/>
        <xdr:cNvCxnSpPr/>
      </xdr:nvCxnSpPr>
      <xdr:spPr>
        <a:xfrm>
          <a:off x="2019300" y="5879389"/>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22199</xdr:rowOff>
    </xdr:from>
    <xdr:to>
      <xdr:col>10</xdr:col>
      <xdr:colOff>114300</xdr:colOff>
      <xdr:row>34</xdr:row>
      <xdr:rowOff>50089</xdr:rowOff>
    </xdr:to>
    <xdr:cxnSp macro="">
      <xdr:nvCxnSpPr>
        <xdr:cNvPr id="68" name="直線コネクタ 67"/>
        <xdr:cNvCxnSpPr/>
      </xdr:nvCxnSpPr>
      <xdr:spPr>
        <a:xfrm>
          <a:off x="1130300" y="585149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87444</xdr:rowOff>
    </xdr:from>
    <xdr:ext cx="469744" cy="259045"/>
    <xdr:sp macro="" textlink="">
      <xdr:nvSpPr>
        <xdr:cNvPr id="70" name="テキスト ボックス 69"/>
        <xdr:cNvSpPr txBox="1"/>
      </xdr:nvSpPr>
      <xdr:spPr>
        <a:xfrm>
          <a:off x="1784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78757</xdr:rowOff>
    </xdr:from>
    <xdr:ext cx="469744" cy="259045"/>
    <xdr:sp macro="" textlink="">
      <xdr:nvSpPr>
        <xdr:cNvPr id="72" name="テキスト ボックス 71"/>
        <xdr:cNvSpPr txBox="1"/>
      </xdr:nvSpPr>
      <xdr:spPr>
        <a:xfrm>
          <a:off x="895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51410</xdr:rowOff>
    </xdr:from>
    <xdr:to>
      <xdr:col>24</xdr:col>
      <xdr:colOff>114300</xdr:colOff>
      <xdr:row>34</xdr:row>
      <xdr:rowOff>153010</xdr:rowOff>
    </xdr:to>
    <xdr:sp macro="" textlink="">
      <xdr:nvSpPr>
        <xdr:cNvPr id="78" name="楕円 77"/>
        <xdr:cNvSpPr/>
      </xdr:nvSpPr>
      <xdr:spPr>
        <a:xfrm>
          <a:off x="4584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74287</xdr:rowOff>
    </xdr:from>
    <xdr:ext cx="469744" cy="259045"/>
    <xdr:sp macro="" textlink="">
      <xdr:nvSpPr>
        <xdr:cNvPr id="79" name="議会費該当値テキスト"/>
        <xdr:cNvSpPr txBox="1"/>
      </xdr:nvSpPr>
      <xdr:spPr>
        <a:xfrm>
          <a:off x="4686300" y="57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109017</xdr:rowOff>
    </xdr:from>
    <xdr:to>
      <xdr:col>20</xdr:col>
      <xdr:colOff>38100</xdr:colOff>
      <xdr:row>35</xdr:row>
      <xdr:rowOff>39167</xdr:rowOff>
    </xdr:to>
    <xdr:sp macro="" textlink="">
      <xdr:nvSpPr>
        <xdr:cNvPr id="80" name="楕円 79"/>
        <xdr:cNvSpPr/>
      </xdr:nvSpPr>
      <xdr:spPr>
        <a:xfrm>
          <a:off x="3746500" y="593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55694</xdr:rowOff>
    </xdr:from>
    <xdr:ext cx="469744" cy="259045"/>
    <xdr:sp macro="" textlink="">
      <xdr:nvSpPr>
        <xdr:cNvPr id="81" name="テキスト ボックス 80"/>
        <xdr:cNvSpPr txBox="1"/>
      </xdr:nvSpPr>
      <xdr:spPr>
        <a:xfrm>
          <a:off x="3562428" y="57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91643</xdr:rowOff>
    </xdr:from>
    <xdr:to>
      <xdr:col>15</xdr:col>
      <xdr:colOff>101600</xdr:colOff>
      <xdr:row>35</xdr:row>
      <xdr:rowOff>21793</xdr:rowOff>
    </xdr:to>
    <xdr:sp macro="" textlink="">
      <xdr:nvSpPr>
        <xdr:cNvPr id="82" name="楕円 81"/>
        <xdr:cNvSpPr/>
      </xdr:nvSpPr>
      <xdr:spPr>
        <a:xfrm>
          <a:off x="2857500" y="59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38320</xdr:rowOff>
    </xdr:from>
    <xdr:ext cx="469744" cy="259045"/>
    <xdr:sp macro="" textlink="">
      <xdr:nvSpPr>
        <xdr:cNvPr id="83" name="テキスト ボックス 82"/>
        <xdr:cNvSpPr txBox="1"/>
      </xdr:nvSpPr>
      <xdr:spPr>
        <a:xfrm>
          <a:off x="2673428" y="56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170739</xdr:rowOff>
    </xdr:from>
    <xdr:to>
      <xdr:col>10</xdr:col>
      <xdr:colOff>165100</xdr:colOff>
      <xdr:row>34</xdr:row>
      <xdr:rowOff>100889</xdr:rowOff>
    </xdr:to>
    <xdr:sp macro="" textlink="">
      <xdr:nvSpPr>
        <xdr:cNvPr id="84" name="楕円 83"/>
        <xdr:cNvSpPr/>
      </xdr:nvSpPr>
      <xdr:spPr>
        <a:xfrm>
          <a:off x="1968500" y="58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117416</xdr:rowOff>
    </xdr:from>
    <xdr:ext cx="469744" cy="259045"/>
    <xdr:sp macro="" textlink="">
      <xdr:nvSpPr>
        <xdr:cNvPr id="85" name="テキスト ボックス 84"/>
        <xdr:cNvSpPr txBox="1"/>
      </xdr:nvSpPr>
      <xdr:spPr>
        <a:xfrm>
          <a:off x="1784428" y="56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86" name="楕円 85"/>
        <xdr:cNvSpPr/>
      </xdr:nvSpPr>
      <xdr:spPr>
        <a:xfrm>
          <a:off x="1079500" y="5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87" name="テキスト ボックス 86"/>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92867</xdr:rowOff>
    </xdr:from>
    <xdr:to>
      <xdr:col>24</xdr:col>
      <xdr:colOff>63500</xdr:colOff>
      <xdr:row>58</xdr:row>
      <xdr:rowOff>113502</xdr:rowOff>
    </xdr:to>
    <xdr:cxnSp macro="">
      <xdr:nvCxnSpPr>
        <xdr:cNvPr id="117" name="直線コネクタ 116"/>
        <xdr:cNvCxnSpPr/>
      </xdr:nvCxnSpPr>
      <xdr:spPr>
        <a:xfrm flipV="1">
          <a:off x="3797300" y="9351167"/>
          <a:ext cx="838200" cy="70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60525</xdr:rowOff>
    </xdr:from>
    <xdr:ext cx="599010" cy="259045"/>
    <xdr:sp macro="" textlink="">
      <xdr:nvSpPr>
        <xdr:cNvPr id="118" name="総務費平均値テキスト"/>
        <xdr:cNvSpPr txBox="1"/>
      </xdr:nvSpPr>
      <xdr:spPr>
        <a:xfrm>
          <a:off x="4686300" y="914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113502</xdr:rowOff>
    </xdr:from>
    <xdr:to>
      <xdr:col>19</xdr:col>
      <xdr:colOff>177800</xdr:colOff>
      <xdr:row>58</xdr:row>
      <xdr:rowOff>158666</xdr:rowOff>
    </xdr:to>
    <xdr:cxnSp macro="">
      <xdr:nvCxnSpPr>
        <xdr:cNvPr id="120" name="直線コネクタ 119"/>
        <xdr:cNvCxnSpPr/>
      </xdr:nvCxnSpPr>
      <xdr:spPr>
        <a:xfrm flipV="1">
          <a:off x="2908300" y="10057602"/>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139250</xdr:rowOff>
    </xdr:from>
    <xdr:to>
      <xdr:col>15</xdr:col>
      <xdr:colOff>50800</xdr:colOff>
      <xdr:row>58</xdr:row>
      <xdr:rowOff>158666</xdr:rowOff>
    </xdr:to>
    <xdr:cxnSp macro="">
      <xdr:nvCxnSpPr>
        <xdr:cNvPr id="123" name="直線コネクタ 122"/>
        <xdr:cNvCxnSpPr/>
      </xdr:nvCxnSpPr>
      <xdr:spPr>
        <a:xfrm>
          <a:off x="2019300" y="10083350"/>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139250</xdr:rowOff>
    </xdr:from>
    <xdr:to>
      <xdr:col>10</xdr:col>
      <xdr:colOff>114300</xdr:colOff>
      <xdr:row>59</xdr:row>
      <xdr:rowOff>95222</xdr:rowOff>
    </xdr:to>
    <xdr:cxnSp macro="">
      <xdr:nvCxnSpPr>
        <xdr:cNvPr id="126" name="直線コネクタ 125"/>
        <xdr:cNvCxnSpPr/>
      </xdr:nvCxnSpPr>
      <xdr:spPr>
        <a:xfrm flipV="1">
          <a:off x="1130300" y="10083350"/>
          <a:ext cx="889000" cy="12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129661</xdr:rowOff>
    </xdr:from>
    <xdr:ext cx="534377" cy="259045"/>
    <xdr:sp macro="" textlink="">
      <xdr:nvSpPr>
        <xdr:cNvPr id="130" name="テキスト ボックス 129"/>
        <xdr:cNvSpPr txBox="1"/>
      </xdr:nvSpPr>
      <xdr:spPr>
        <a:xfrm>
          <a:off x="863111" y="99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42067</xdr:rowOff>
    </xdr:from>
    <xdr:to>
      <xdr:col>24</xdr:col>
      <xdr:colOff>114300</xdr:colOff>
      <xdr:row>54</xdr:row>
      <xdr:rowOff>143667</xdr:rowOff>
    </xdr:to>
    <xdr:sp macro="" textlink="">
      <xdr:nvSpPr>
        <xdr:cNvPr id="136" name="楕円 135"/>
        <xdr:cNvSpPr/>
      </xdr:nvSpPr>
      <xdr:spPr>
        <a:xfrm>
          <a:off x="4584700" y="93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20494</xdr:rowOff>
    </xdr:from>
    <xdr:ext cx="599010" cy="259045"/>
    <xdr:sp macro="" textlink="">
      <xdr:nvSpPr>
        <xdr:cNvPr id="137" name="総務費該当値テキスト"/>
        <xdr:cNvSpPr txBox="1"/>
      </xdr:nvSpPr>
      <xdr:spPr>
        <a:xfrm>
          <a:off x="4686300" y="927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62702</xdr:rowOff>
    </xdr:from>
    <xdr:to>
      <xdr:col>20</xdr:col>
      <xdr:colOff>38100</xdr:colOff>
      <xdr:row>58</xdr:row>
      <xdr:rowOff>164302</xdr:rowOff>
    </xdr:to>
    <xdr:sp macro="" textlink="">
      <xdr:nvSpPr>
        <xdr:cNvPr id="138" name="楕円 137"/>
        <xdr:cNvSpPr/>
      </xdr:nvSpPr>
      <xdr:spPr>
        <a:xfrm>
          <a:off x="3746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9379</xdr:rowOff>
    </xdr:from>
    <xdr:ext cx="534377" cy="259045"/>
    <xdr:sp macro="" textlink="">
      <xdr:nvSpPr>
        <xdr:cNvPr id="139" name="テキスト ボックス 138"/>
        <xdr:cNvSpPr txBox="1"/>
      </xdr:nvSpPr>
      <xdr:spPr>
        <a:xfrm>
          <a:off x="3530111" y="978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107866</xdr:rowOff>
    </xdr:from>
    <xdr:to>
      <xdr:col>15</xdr:col>
      <xdr:colOff>101600</xdr:colOff>
      <xdr:row>59</xdr:row>
      <xdr:rowOff>38016</xdr:rowOff>
    </xdr:to>
    <xdr:sp macro="" textlink="">
      <xdr:nvSpPr>
        <xdr:cNvPr id="140" name="楕円 139"/>
        <xdr:cNvSpPr/>
      </xdr:nvSpPr>
      <xdr:spPr>
        <a:xfrm>
          <a:off x="2857500" y="1005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54543</xdr:rowOff>
    </xdr:from>
    <xdr:ext cx="534377" cy="259045"/>
    <xdr:sp macro="" textlink="">
      <xdr:nvSpPr>
        <xdr:cNvPr id="141" name="テキスト ボックス 140"/>
        <xdr:cNvSpPr txBox="1"/>
      </xdr:nvSpPr>
      <xdr:spPr>
        <a:xfrm>
          <a:off x="2641111" y="982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88450</xdr:rowOff>
    </xdr:from>
    <xdr:to>
      <xdr:col>10</xdr:col>
      <xdr:colOff>165100</xdr:colOff>
      <xdr:row>59</xdr:row>
      <xdr:rowOff>18600</xdr:rowOff>
    </xdr:to>
    <xdr:sp macro="" textlink="">
      <xdr:nvSpPr>
        <xdr:cNvPr id="142" name="楕円 141"/>
        <xdr:cNvSpPr/>
      </xdr:nvSpPr>
      <xdr:spPr>
        <a:xfrm>
          <a:off x="1968500" y="100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35127</xdr:rowOff>
    </xdr:from>
    <xdr:ext cx="534377" cy="259045"/>
    <xdr:sp macro="" textlink="">
      <xdr:nvSpPr>
        <xdr:cNvPr id="143" name="テキスト ボックス 142"/>
        <xdr:cNvSpPr txBox="1"/>
      </xdr:nvSpPr>
      <xdr:spPr>
        <a:xfrm>
          <a:off x="1752111" y="98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44422</xdr:rowOff>
    </xdr:from>
    <xdr:to>
      <xdr:col>6</xdr:col>
      <xdr:colOff>38100</xdr:colOff>
      <xdr:row>59</xdr:row>
      <xdr:rowOff>146022</xdr:rowOff>
    </xdr:to>
    <xdr:sp macro="" textlink="">
      <xdr:nvSpPr>
        <xdr:cNvPr id="144" name="楕円 143"/>
        <xdr:cNvSpPr/>
      </xdr:nvSpPr>
      <xdr:spPr>
        <a:xfrm>
          <a:off x="1079500" y="1015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137149</xdr:rowOff>
    </xdr:from>
    <xdr:ext cx="534377" cy="259045"/>
    <xdr:sp macro="" textlink="">
      <xdr:nvSpPr>
        <xdr:cNvPr id="145" name="テキスト ボックス 144"/>
        <xdr:cNvSpPr txBox="1"/>
      </xdr:nvSpPr>
      <xdr:spPr>
        <a:xfrm>
          <a:off x="863111" y="1025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107369</xdr:rowOff>
    </xdr:from>
    <xdr:to>
      <xdr:col>24</xdr:col>
      <xdr:colOff>63500</xdr:colOff>
      <xdr:row>75</xdr:row>
      <xdr:rowOff>117253</xdr:rowOff>
    </xdr:to>
    <xdr:cxnSp macro="">
      <xdr:nvCxnSpPr>
        <xdr:cNvPr id="177" name="直線コネクタ 176"/>
        <xdr:cNvCxnSpPr/>
      </xdr:nvCxnSpPr>
      <xdr:spPr>
        <a:xfrm flipV="1">
          <a:off x="3797300" y="12966119"/>
          <a:ext cx="8382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112116</xdr:rowOff>
    </xdr:from>
    <xdr:to>
      <xdr:col>19</xdr:col>
      <xdr:colOff>177800</xdr:colOff>
      <xdr:row>75</xdr:row>
      <xdr:rowOff>117253</xdr:rowOff>
    </xdr:to>
    <xdr:cxnSp macro="">
      <xdr:nvCxnSpPr>
        <xdr:cNvPr id="180" name="直線コネクタ 179"/>
        <xdr:cNvCxnSpPr/>
      </xdr:nvCxnSpPr>
      <xdr:spPr>
        <a:xfrm>
          <a:off x="2908300" y="12970866"/>
          <a:ext cx="889000" cy="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112116</xdr:rowOff>
    </xdr:from>
    <xdr:to>
      <xdr:col>15</xdr:col>
      <xdr:colOff>50800</xdr:colOff>
      <xdr:row>76</xdr:row>
      <xdr:rowOff>51166</xdr:rowOff>
    </xdr:to>
    <xdr:cxnSp macro="">
      <xdr:nvCxnSpPr>
        <xdr:cNvPr id="183" name="直線コネクタ 182"/>
        <xdr:cNvCxnSpPr/>
      </xdr:nvCxnSpPr>
      <xdr:spPr>
        <a:xfrm flipV="1">
          <a:off x="2019300" y="12970866"/>
          <a:ext cx="889000" cy="1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31535</xdr:rowOff>
    </xdr:from>
    <xdr:ext cx="599010" cy="259045"/>
    <xdr:sp macro="" textlink="">
      <xdr:nvSpPr>
        <xdr:cNvPr id="185" name="テキスト ボックス 184"/>
        <xdr:cNvSpPr txBox="1"/>
      </xdr:nvSpPr>
      <xdr:spPr>
        <a:xfrm>
          <a:off x="2608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51166</xdr:rowOff>
    </xdr:from>
    <xdr:to>
      <xdr:col>10</xdr:col>
      <xdr:colOff>114300</xdr:colOff>
      <xdr:row>76</xdr:row>
      <xdr:rowOff>69563</xdr:rowOff>
    </xdr:to>
    <xdr:cxnSp macro="">
      <xdr:nvCxnSpPr>
        <xdr:cNvPr id="186" name="直線コネクタ 185"/>
        <xdr:cNvCxnSpPr/>
      </xdr:nvCxnSpPr>
      <xdr:spPr>
        <a:xfrm flipV="1">
          <a:off x="1130300" y="13081366"/>
          <a:ext cx="889000" cy="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56569</xdr:rowOff>
    </xdr:from>
    <xdr:to>
      <xdr:col>24</xdr:col>
      <xdr:colOff>114300</xdr:colOff>
      <xdr:row>75</xdr:row>
      <xdr:rowOff>158170</xdr:rowOff>
    </xdr:to>
    <xdr:sp macro="" textlink="">
      <xdr:nvSpPr>
        <xdr:cNvPr id="196" name="楕円 195"/>
        <xdr:cNvSpPr/>
      </xdr:nvSpPr>
      <xdr:spPr>
        <a:xfrm>
          <a:off x="4584700" y="129153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34996</xdr:rowOff>
    </xdr:from>
    <xdr:ext cx="599010" cy="259045"/>
    <xdr:sp macro="" textlink="">
      <xdr:nvSpPr>
        <xdr:cNvPr id="197" name="民生費該当値テキスト"/>
        <xdr:cNvSpPr txBox="1"/>
      </xdr:nvSpPr>
      <xdr:spPr>
        <a:xfrm>
          <a:off x="4686300" y="1289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66453</xdr:rowOff>
    </xdr:from>
    <xdr:to>
      <xdr:col>20</xdr:col>
      <xdr:colOff>38100</xdr:colOff>
      <xdr:row>75</xdr:row>
      <xdr:rowOff>168053</xdr:rowOff>
    </xdr:to>
    <xdr:sp macro="" textlink="">
      <xdr:nvSpPr>
        <xdr:cNvPr id="198" name="楕円 197"/>
        <xdr:cNvSpPr/>
      </xdr:nvSpPr>
      <xdr:spPr>
        <a:xfrm>
          <a:off x="3746500" y="129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159180</xdr:rowOff>
    </xdr:from>
    <xdr:ext cx="599010" cy="259045"/>
    <xdr:sp macro="" textlink="">
      <xdr:nvSpPr>
        <xdr:cNvPr id="199" name="テキスト ボックス 198"/>
        <xdr:cNvSpPr txBox="1"/>
      </xdr:nvSpPr>
      <xdr:spPr>
        <a:xfrm>
          <a:off x="3497795" y="1301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61316</xdr:rowOff>
    </xdr:from>
    <xdr:to>
      <xdr:col>15</xdr:col>
      <xdr:colOff>101600</xdr:colOff>
      <xdr:row>75</xdr:row>
      <xdr:rowOff>162916</xdr:rowOff>
    </xdr:to>
    <xdr:sp macro="" textlink="">
      <xdr:nvSpPr>
        <xdr:cNvPr id="200" name="楕円 199"/>
        <xdr:cNvSpPr/>
      </xdr:nvSpPr>
      <xdr:spPr>
        <a:xfrm>
          <a:off x="2857500" y="129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7993</xdr:rowOff>
    </xdr:from>
    <xdr:ext cx="599010" cy="259045"/>
    <xdr:sp macro="" textlink="">
      <xdr:nvSpPr>
        <xdr:cNvPr id="201" name="テキスト ボックス 200"/>
        <xdr:cNvSpPr txBox="1"/>
      </xdr:nvSpPr>
      <xdr:spPr>
        <a:xfrm>
          <a:off x="2608795" y="126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366</xdr:rowOff>
    </xdr:from>
    <xdr:to>
      <xdr:col>10</xdr:col>
      <xdr:colOff>165100</xdr:colOff>
      <xdr:row>76</xdr:row>
      <xdr:rowOff>101966</xdr:rowOff>
    </xdr:to>
    <xdr:sp macro="" textlink="">
      <xdr:nvSpPr>
        <xdr:cNvPr id="202" name="楕円 201"/>
        <xdr:cNvSpPr/>
      </xdr:nvSpPr>
      <xdr:spPr>
        <a:xfrm>
          <a:off x="1968500" y="130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93093</xdr:rowOff>
    </xdr:from>
    <xdr:ext cx="599010" cy="259045"/>
    <xdr:sp macro="" textlink="">
      <xdr:nvSpPr>
        <xdr:cNvPr id="203" name="テキスト ボックス 202"/>
        <xdr:cNvSpPr txBox="1"/>
      </xdr:nvSpPr>
      <xdr:spPr>
        <a:xfrm>
          <a:off x="1719795" y="1312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18763</xdr:rowOff>
    </xdr:from>
    <xdr:to>
      <xdr:col>6</xdr:col>
      <xdr:colOff>38100</xdr:colOff>
      <xdr:row>76</xdr:row>
      <xdr:rowOff>120363</xdr:rowOff>
    </xdr:to>
    <xdr:sp macro="" textlink="">
      <xdr:nvSpPr>
        <xdr:cNvPr id="204" name="楕円 203"/>
        <xdr:cNvSpPr/>
      </xdr:nvSpPr>
      <xdr:spPr>
        <a:xfrm>
          <a:off x="1079500" y="130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111490</xdr:rowOff>
    </xdr:from>
    <xdr:ext cx="599010" cy="259045"/>
    <xdr:sp macro="" textlink="">
      <xdr:nvSpPr>
        <xdr:cNvPr id="205" name="テキスト ボックス 204"/>
        <xdr:cNvSpPr txBox="1"/>
      </xdr:nvSpPr>
      <xdr:spPr>
        <a:xfrm>
          <a:off x="830795" y="13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105994</xdr:rowOff>
    </xdr:from>
    <xdr:to>
      <xdr:col>24</xdr:col>
      <xdr:colOff>63500</xdr:colOff>
      <xdr:row>97</xdr:row>
      <xdr:rowOff>72213</xdr:rowOff>
    </xdr:to>
    <xdr:cxnSp macro="">
      <xdr:nvCxnSpPr>
        <xdr:cNvPr id="234" name="直線コネクタ 233"/>
        <xdr:cNvCxnSpPr/>
      </xdr:nvCxnSpPr>
      <xdr:spPr>
        <a:xfrm flipV="1">
          <a:off x="3797300" y="16565194"/>
          <a:ext cx="838200" cy="1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42024</xdr:rowOff>
    </xdr:from>
    <xdr:to>
      <xdr:col>19</xdr:col>
      <xdr:colOff>177800</xdr:colOff>
      <xdr:row>97</xdr:row>
      <xdr:rowOff>72213</xdr:rowOff>
    </xdr:to>
    <xdr:cxnSp macro="">
      <xdr:nvCxnSpPr>
        <xdr:cNvPr id="237" name="直線コネクタ 236"/>
        <xdr:cNvCxnSpPr/>
      </xdr:nvCxnSpPr>
      <xdr:spPr>
        <a:xfrm>
          <a:off x="2908300" y="16672674"/>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9" name="テキスト ボックス 238"/>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25197</xdr:rowOff>
    </xdr:from>
    <xdr:to>
      <xdr:col>15</xdr:col>
      <xdr:colOff>50800</xdr:colOff>
      <xdr:row>97</xdr:row>
      <xdr:rowOff>42024</xdr:rowOff>
    </xdr:to>
    <xdr:cxnSp macro="">
      <xdr:nvCxnSpPr>
        <xdr:cNvPr id="240" name="直線コネクタ 239"/>
        <xdr:cNvCxnSpPr/>
      </xdr:nvCxnSpPr>
      <xdr:spPr>
        <a:xfrm>
          <a:off x="2019300" y="16655847"/>
          <a:ext cx="889000" cy="1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2" name="テキスト ボックス 241"/>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168796</xdr:rowOff>
    </xdr:from>
    <xdr:to>
      <xdr:col>10</xdr:col>
      <xdr:colOff>114300</xdr:colOff>
      <xdr:row>97</xdr:row>
      <xdr:rowOff>25197</xdr:rowOff>
    </xdr:to>
    <xdr:cxnSp macro="">
      <xdr:nvCxnSpPr>
        <xdr:cNvPr id="243" name="直線コネクタ 242"/>
        <xdr:cNvCxnSpPr/>
      </xdr:nvCxnSpPr>
      <xdr:spPr>
        <a:xfrm>
          <a:off x="1130300" y="16627996"/>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55194</xdr:rowOff>
    </xdr:from>
    <xdr:to>
      <xdr:col>24</xdr:col>
      <xdr:colOff>114300</xdr:colOff>
      <xdr:row>96</xdr:row>
      <xdr:rowOff>156794</xdr:rowOff>
    </xdr:to>
    <xdr:sp macro="" textlink="">
      <xdr:nvSpPr>
        <xdr:cNvPr id="253" name="楕円 252"/>
        <xdr:cNvSpPr/>
      </xdr:nvSpPr>
      <xdr:spPr>
        <a:xfrm>
          <a:off x="4584700" y="165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78071</xdr:rowOff>
    </xdr:from>
    <xdr:ext cx="534377" cy="259045"/>
    <xdr:sp macro="" textlink="">
      <xdr:nvSpPr>
        <xdr:cNvPr id="254" name="衛生費該当値テキスト"/>
        <xdr:cNvSpPr txBox="1"/>
      </xdr:nvSpPr>
      <xdr:spPr>
        <a:xfrm>
          <a:off x="4686300" y="163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21413</xdr:rowOff>
    </xdr:from>
    <xdr:to>
      <xdr:col>20</xdr:col>
      <xdr:colOff>38100</xdr:colOff>
      <xdr:row>97</xdr:row>
      <xdr:rowOff>123013</xdr:rowOff>
    </xdr:to>
    <xdr:sp macro="" textlink="">
      <xdr:nvSpPr>
        <xdr:cNvPr id="255" name="楕円 254"/>
        <xdr:cNvSpPr/>
      </xdr:nvSpPr>
      <xdr:spPr>
        <a:xfrm>
          <a:off x="3746500" y="1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114140</xdr:rowOff>
    </xdr:from>
    <xdr:ext cx="534377" cy="259045"/>
    <xdr:sp macro="" textlink="">
      <xdr:nvSpPr>
        <xdr:cNvPr id="256" name="テキスト ボックス 255"/>
        <xdr:cNvSpPr txBox="1"/>
      </xdr:nvSpPr>
      <xdr:spPr>
        <a:xfrm>
          <a:off x="3530111" y="167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162674</xdr:rowOff>
    </xdr:from>
    <xdr:to>
      <xdr:col>15</xdr:col>
      <xdr:colOff>101600</xdr:colOff>
      <xdr:row>97</xdr:row>
      <xdr:rowOff>92824</xdr:rowOff>
    </xdr:to>
    <xdr:sp macro="" textlink="">
      <xdr:nvSpPr>
        <xdr:cNvPr id="257" name="楕円 256"/>
        <xdr:cNvSpPr/>
      </xdr:nvSpPr>
      <xdr:spPr>
        <a:xfrm>
          <a:off x="2857500" y="166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83951</xdr:rowOff>
    </xdr:from>
    <xdr:ext cx="534377" cy="259045"/>
    <xdr:sp macro="" textlink="">
      <xdr:nvSpPr>
        <xdr:cNvPr id="258" name="テキスト ボックス 257"/>
        <xdr:cNvSpPr txBox="1"/>
      </xdr:nvSpPr>
      <xdr:spPr>
        <a:xfrm>
          <a:off x="2641111" y="167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145847</xdr:rowOff>
    </xdr:from>
    <xdr:to>
      <xdr:col>10</xdr:col>
      <xdr:colOff>165100</xdr:colOff>
      <xdr:row>97</xdr:row>
      <xdr:rowOff>75997</xdr:rowOff>
    </xdr:to>
    <xdr:sp macro="" textlink="">
      <xdr:nvSpPr>
        <xdr:cNvPr id="259" name="楕円 258"/>
        <xdr:cNvSpPr/>
      </xdr:nvSpPr>
      <xdr:spPr>
        <a:xfrm>
          <a:off x="1968500" y="166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67124</xdr:rowOff>
    </xdr:from>
    <xdr:ext cx="534377" cy="259045"/>
    <xdr:sp macro="" textlink="">
      <xdr:nvSpPr>
        <xdr:cNvPr id="260" name="テキスト ボックス 259"/>
        <xdr:cNvSpPr txBox="1"/>
      </xdr:nvSpPr>
      <xdr:spPr>
        <a:xfrm>
          <a:off x="1752111" y="166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117996</xdr:rowOff>
    </xdr:from>
    <xdr:to>
      <xdr:col>6</xdr:col>
      <xdr:colOff>38100</xdr:colOff>
      <xdr:row>97</xdr:row>
      <xdr:rowOff>48146</xdr:rowOff>
    </xdr:to>
    <xdr:sp macro="" textlink="">
      <xdr:nvSpPr>
        <xdr:cNvPr id="261" name="楕円 260"/>
        <xdr:cNvSpPr/>
      </xdr:nvSpPr>
      <xdr:spPr>
        <a:xfrm>
          <a:off x="1079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39273</xdr:rowOff>
    </xdr:from>
    <xdr:ext cx="534377" cy="259045"/>
    <xdr:sp macro="" textlink="">
      <xdr:nvSpPr>
        <xdr:cNvPr id="262" name="テキスト ボックス 261"/>
        <xdr:cNvSpPr txBox="1"/>
      </xdr:nvSpPr>
      <xdr:spPr>
        <a:xfrm>
          <a:off x="863111" y="166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24257</xdr:rowOff>
    </xdr:from>
    <xdr:to>
      <xdr:col>55</xdr:col>
      <xdr:colOff>0</xdr:colOff>
      <xdr:row>39</xdr:row>
      <xdr:rowOff>37211</xdr:rowOff>
    </xdr:to>
    <xdr:cxnSp macro="">
      <xdr:nvCxnSpPr>
        <xdr:cNvPr id="291" name="直線コネクタ 290"/>
        <xdr:cNvCxnSpPr/>
      </xdr:nvCxnSpPr>
      <xdr:spPr>
        <a:xfrm>
          <a:off x="9639300" y="6710807"/>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13970</xdr:rowOff>
    </xdr:from>
    <xdr:to>
      <xdr:col>50</xdr:col>
      <xdr:colOff>114300</xdr:colOff>
      <xdr:row>39</xdr:row>
      <xdr:rowOff>24257</xdr:rowOff>
    </xdr:to>
    <xdr:cxnSp macro="">
      <xdr:nvCxnSpPr>
        <xdr:cNvPr id="294" name="直線コネクタ 293"/>
        <xdr:cNvCxnSpPr/>
      </xdr:nvCxnSpPr>
      <xdr:spPr>
        <a:xfrm>
          <a:off x="8750300" y="67005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13970</xdr:rowOff>
    </xdr:to>
    <xdr:cxnSp macro="">
      <xdr:nvCxnSpPr>
        <xdr:cNvPr id="297" name="直線コネクタ 296"/>
        <xdr:cNvCxnSpPr/>
      </xdr:nvCxnSpPr>
      <xdr:spPr>
        <a:xfrm>
          <a:off x="7861300" y="667994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38</xdr:row>
      <xdr:rowOff>164846</xdr:rowOff>
    </xdr:to>
    <xdr:cxnSp macro="">
      <xdr:nvCxnSpPr>
        <xdr:cNvPr id="300" name="直線コネクタ 299"/>
        <xdr:cNvCxnSpPr/>
      </xdr:nvCxnSpPr>
      <xdr:spPr>
        <a:xfrm>
          <a:off x="6972300" y="66708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10" name="楕円 309"/>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1" name="労働費該当値テキスト"/>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144907</xdr:rowOff>
    </xdr:from>
    <xdr:to>
      <xdr:col>50</xdr:col>
      <xdr:colOff>165100</xdr:colOff>
      <xdr:row>39</xdr:row>
      <xdr:rowOff>75057</xdr:rowOff>
    </xdr:to>
    <xdr:sp macro="" textlink="">
      <xdr:nvSpPr>
        <xdr:cNvPr id="312" name="楕円 311"/>
        <xdr:cNvSpPr/>
      </xdr:nvSpPr>
      <xdr:spPr>
        <a:xfrm>
          <a:off x="9588500" y="66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66184</xdr:rowOff>
    </xdr:from>
    <xdr:ext cx="313932" cy="259045"/>
    <xdr:sp macro="" textlink="">
      <xdr:nvSpPr>
        <xdr:cNvPr id="313" name="テキスト ボックス 312"/>
        <xdr:cNvSpPr txBox="1"/>
      </xdr:nvSpPr>
      <xdr:spPr>
        <a:xfrm>
          <a:off x="9482333" y="6752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134620</xdr:rowOff>
    </xdr:from>
    <xdr:to>
      <xdr:col>46</xdr:col>
      <xdr:colOff>38100</xdr:colOff>
      <xdr:row>39</xdr:row>
      <xdr:rowOff>64770</xdr:rowOff>
    </xdr:to>
    <xdr:sp macro="" textlink="">
      <xdr:nvSpPr>
        <xdr:cNvPr id="314" name="楕円 313"/>
        <xdr:cNvSpPr/>
      </xdr:nvSpPr>
      <xdr:spPr>
        <a:xfrm>
          <a:off x="8699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55897</xdr:rowOff>
    </xdr:from>
    <xdr:ext cx="313932" cy="259045"/>
    <xdr:sp macro="" textlink="">
      <xdr:nvSpPr>
        <xdr:cNvPr id="315" name="テキスト ボックス 314"/>
        <xdr:cNvSpPr txBox="1"/>
      </xdr:nvSpPr>
      <xdr:spPr>
        <a:xfrm>
          <a:off x="8593333" y="674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16" name="楕円 315"/>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17" name="テキスト ボックス 316"/>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18" name="楕円 317"/>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19" name="テキスト ボックス 318"/>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87318</xdr:rowOff>
    </xdr:from>
    <xdr:to>
      <xdr:col>55</xdr:col>
      <xdr:colOff>0</xdr:colOff>
      <xdr:row>58</xdr:row>
      <xdr:rowOff>88395</xdr:rowOff>
    </xdr:to>
    <xdr:cxnSp macro="">
      <xdr:nvCxnSpPr>
        <xdr:cNvPr id="350" name="直線コネクタ 349"/>
        <xdr:cNvCxnSpPr/>
      </xdr:nvCxnSpPr>
      <xdr:spPr>
        <a:xfrm flipV="1">
          <a:off x="9639300" y="10031418"/>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1"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88395</xdr:rowOff>
    </xdr:from>
    <xdr:to>
      <xdr:col>50</xdr:col>
      <xdr:colOff>114300</xdr:colOff>
      <xdr:row>58</xdr:row>
      <xdr:rowOff>112758</xdr:rowOff>
    </xdr:to>
    <xdr:cxnSp macro="">
      <xdr:nvCxnSpPr>
        <xdr:cNvPr id="353" name="直線コネクタ 352"/>
        <xdr:cNvCxnSpPr/>
      </xdr:nvCxnSpPr>
      <xdr:spPr>
        <a:xfrm flipV="1">
          <a:off x="8750300" y="10032495"/>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5" name="テキスト ボックス 354"/>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105671</xdr:rowOff>
    </xdr:from>
    <xdr:to>
      <xdr:col>45</xdr:col>
      <xdr:colOff>177800</xdr:colOff>
      <xdr:row>58</xdr:row>
      <xdr:rowOff>112758</xdr:rowOff>
    </xdr:to>
    <xdr:cxnSp macro="">
      <xdr:nvCxnSpPr>
        <xdr:cNvPr id="356" name="直線コネクタ 355"/>
        <xdr:cNvCxnSpPr/>
      </xdr:nvCxnSpPr>
      <xdr:spPr>
        <a:xfrm>
          <a:off x="7861300" y="1004977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8" name="テキスト ボックス 357"/>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105671</xdr:rowOff>
    </xdr:from>
    <xdr:to>
      <xdr:col>41</xdr:col>
      <xdr:colOff>50800</xdr:colOff>
      <xdr:row>58</xdr:row>
      <xdr:rowOff>107435</xdr:rowOff>
    </xdr:to>
    <xdr:cxnSp macro="">
      <xdr:nvCxnSpPr>
        <xdr:cNvPr id="359" name="直線コネクタ 358"/>
        <xdr:cNvCxnSpPr/>
      </xdr:nvCxnSpPr>
      <xdr:spPr>
        <a:xfrm flipV="1">
          <a:off x="6972300" y="10049771"/>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1" name="テキスト ボックス 360"/>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3" name="テキスト ボックス 362"/>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36518</xdr:rowOff>
    </xdr:from>
    <xdr:to>
      <xdr:col>55</xdr:col>
      <xdr:colOff>50800</xdr:colOff>
      <xdr:row>58</xdr:row>
      <xdr:rowOff>138118</xdr:rowOff>
    </xdr:to>
    <xdr:sp macro="" textlink="">
      <xdr:nvSpPr>
        <xdr:cNvPr id="369" name="楕円 368"/>
        <xdr:cNvSpPr/>
      </xdr:nvSpPr>
      <xdr:spPr>
        <a:xfrm>
          <a:off x="10426700" y="99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14945</xdr:rowOff>
    </xdr:from>
    <xdr:ext cx="469744" cy="259045"/>
    <xdr:sp macro="" textlink="">
      <xdr:nvSpPr>
        <xdr:cNvPr id="370" name="農林水産業費該当値テキスト"/>
        <xdr:cNvSpPr txBox="1"/>
      </xdr:nvSpPr>
      <xdr:spPr>
        <a:xfrm>
          <a:off x="10528300" y="995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37595</xdr:rowOff>
    </xdr:from>
    <xdr:to>
      <xdr:col>50</xdr:col>
      <xdr:colOff>165100</xdr:colOff>
      <xdr:row>58</xdr:row>
      <xdr:rowOff>139195</xdr:rowOff>
    </xdr:to>
    <xdr:sp macro="" textlink="">
      <xdr:nvSpPr>
        <xdr:cNvPr id="371" name="楕円 370"/>
        <xdr:cNvSpPr/>
      </xdr:nvSpPr>
      <xdr:spPr>
        <a:xfrm>
          <a:off x="9588500" y="998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130322</xdr:rowOff>
    </xdr:from>
    <xdr:ext cx="469744" cy="259045"/>
    <xdr:sp macro="" textlink="">
      <xdr:nvSpPr>
        <xdr:cNvPr id="372" name="テキスト ボックス 371"/>
        <xdr:cNvSpPr txBox="1"/>
      </xdr:nvSpPr>
      <xdr:spPr>
        <a:xfrm>
          <a:off x="9404428" y="1007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61958</xdr:rowOff>
    </xdr:from>
    <xdr:to>
      <xdr:col>46</xdr:col>
      <xdr:colOff>38100</xdr:colOff>
      <xdr:row>58</xdr:row>
      <xdr:rowOff>163558</xdr:rowOff>
    </xdr:to>
    <xdr:sp macro="" textlink="">
      <xdr:nvSpPr>
        <xdr:cNvPr id="373" name="楕円 372"/>
        <xdr:cNvSpPr/>
      </xdr:nvSpPr>
      <xdr:spPr>
        <a:xfrm>
          <a:off x="8699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154685</xdr:rowOff>
    </xdr:from>
    <xdr:ext cx="469744" cy="259045"/>
    <xdr:sp macro="" textlink="">
      <xdr:nvSpPr>
        <xdr:cNvPr id="374" name="テキスト ボックス 373"/>
        <xdr:cNvSpPr txBox="1"/>
      </xdr:nvSpPr>
      <xdr:spPr>
        <a:xfrm>
          <a:off x="8515428" y="100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54871</xdr:rowOff>
    </xdr:from>
    <xdr:to>
      <xdr:col>41</xdr:col>
      <xdr:colOff>101600</xdr:colOff>
      <xdr:row>58</xdr:row>
      <xdr:rowOff>156471</xdr:rowOff>
    </xdr:to>
    <xdr:sp macro="" textlink="">
      <xdr:nvSpPr>
        <xdr:cNvPr id="375" name="楕円 374"/>
        <xdr:cNvSpPr/>
      </xdr:nvSpPr>
      <xdr:spPr>
        <a:xfrm>
          <a:off x="7810500" y="9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147598</xdr:rowOff>
    </xdr:from>
    <xdr:ext cx="469744" cy="259045"/>
    <xdr:sp macro="" textlink="">
      <xdr:nvSpPr>
        <xdr:cNvPr id="376" name="テキスト ボックス 375"/>
        <xdr:cNvSpPr txBox="1"/>
      </xdr:nvSpPr>
      <xdr:spPr>
        <a:xfrm>
          <a:off x="7626428" y="100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56635</xdr:rowOff>
    </xdr:from>
    <xdr:to>
      <xdr:col>36</xdr:col>
      <xdr:colOff>165100</xdr:colOff>
      <xdr:row>58</xdr:row>
      <xdr:rowOff>158235</xdr:rowOff>
    </xdr:to>
    <xdr:sp macro="" textlink="">
      <xdr:nvSpPr>
        <xdr:cNvPr id="377" name="楕円 376"/>
        <xdr:cNvSpPr/>
      </xdr:nvSpPr>
      <xdr:spPr>
        <a:xfrm>
          <a:off x="6921500" y="100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149362</xdr:rowOff>
    </xdr:from>
    <xdr:ext cx="469744" cy="259045"/>
    <xdr:sp macro="" textlink="">
      <xdr:nvSpPr>
        <xdr:cNvPr id="378" name="テキスト ボックス 377"/>
        <xdr:cNvSpPr txBox="1"/>
      </xdr:nvSpPr>
      <xdr:spPr>
        <a:xfrm>
          <a:off x="6737428" y="10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78184</xdr:rowOff>
    </xdr:from>
    <xdr:to>
      <xdr:col>55</xdr:col>
      <xdr:colOff>0</xdr:colOff>
      <xdr:row>78</xdr:row>
      <xdr:rowOff>84356</xdr:rowOff>
    </xdr:to>
    <xdr:cxnSp macro="">
      <xdr:nvCxnSpPr>
        <xdr:cNvPr id="405" name="直線コネクタ 404"/>
        <xdr:cNvCxnSpPr/>
      </xdr:nvCxnSpPr>
      <xdr:spPr>
        <a:xfrm flipV="1">
          <a:off x="9639300" y="13451284"/>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6"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78389</xdr:rowOff>
    </xdr:from>
    <xdr:to>
      <xdr:col>50</xdr:col>
      <xdr:colOff>114300</xdr:colOff>
      <xdr:row>78</xdr:row>
      <xdr:rowOff>84356</xdr:rowOff>
    </xdr:to>
    <xdr:cxnSp macro="">
      <xdr:nvCxnSpPr>
        <xdr:cNvPr id="408" name="直線コネクタ 407"/>
        <xdr:cNvCxnSpPr/>
      </xdr:nvCxnSpPr>
      <xdr:spPr>
        <a:xfrm>
          <a:off x="8750300" y="13451489"/>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0" name="テキスト ボックス 409"/>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78389</xdr:rowOff>
    </xdr:from>
    <xdr:to>
      <xdr:col>45</xdr:col>
      <xdr:colOff>177800</xdr:colOff>
      <xdr:row>78</xdr:row>
      <xdr:rowOff>81499</xdr:rowOff>
    </xdr:to>
    <xdr:cxnSp macro="">
      <xdr:nvCxnSpPr>
        <xdr:cNvPr id="411" name="直線コネクタ 410"/>
        <xdr:cNvCxnSpPr/>
      </xdr:nvCxnSpPr>
      <xdr:spPr>
        <a:xfrm flipV="1">
          <a:off x="7861300" y="13451489"/>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3" name="テキスト ボックス 412"/>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81499</xdr:rowOff>
    </xdr:from>
    <xdr:to>
      <xdr:col>41</xdr:col>
      <xdr:colOff>50800</xdr:colOff>
      <xdr:row>78</xdr:row>
      <xdr:rowOff>90391</xdr:rowOff>
    </xdr:to>
    <xdr:cxnSp macro="">
      <xdr:nvCxnSpPr>
        <xdr:cNvPr id="414" name="直線コネクタ 413"/>
        <xdr:cNvCxnSpPr/>
      </xdr:nvCxnSpPr>
      <xdr:spPr>
        <a:xfrm flipV="1">
          <a:off x="6972300" y="13454599"/>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6" name="テキスト ボックス 415"/>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8" name="テキスト ボックス 417"/>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27384</xdr:rowOff>
    </xdr:from>
    <xdr:to>
      <xdr:col>55</xdr:col>
      <xdr:colOff>50800</xdr:colOff>
      <xdr:row>78</xdr:row>
      <xdr:rowOff>128984</xdr:rowOff>
    </xdr:to>
    <xdr:sp macro="" textlink="">
      <xdr:nvSpPr>
        <xdr:cNvPr id="424" name="楕円 423"/>
        <xdr:cNvSpPr/>
      </xdr:nvSpPr>
      <xdr:spPr>
        <a:xfrm>
          <a:off x="10426700" y="134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113761</xdr:rowOff>
    </xdr:from>
    <xdr:ext cx="469744" cy="259045"/>
    <xdr:sp macro="" textlink="">
      <xdr:nvSpPr>
        <xdr:cNvPr id="425" name="商工費該当値テキスト"/>
        <xdr:cNvSpPr txBox="1"/>
      </xdr:nvSpPr>
      <xdr:spPr>
        <a:xfrm>
          <a:off x="10528300" y="1331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33556</xdr:rowOff>
    </xdr:from>
    <xdr:to>
      <xdr:col>50</xdr:col>
      <xdr:colOff>165100</xdr:colOff>
      <xdr:row>78</xdr:row>
      <xdr:rowOff>135156</xdr:rowOff>
    </xdr:to>
    <xdr:sp macro="" textlink="">
      <xdr:nvSpPr>
        <xdr:cNvPr id="426" name="楕円 425"/>
        <xdr:cNvSpPr/>
      </xdr:nvSpPr>
      <xdr:spPr>
        <a:xfrm>
          <a:off x="9588500" y="134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126283</xdr:rowOff>
    </xdr:from>
    <xdr:ext cx="469744" cy="259045"/>
    <xdr:sp macro="" textlink="">
      <xdr:nvSpPr>
        <xdr:cNvPr id="427" name="テキスト ボックス 426"/>
        <xdr:cNvSpPr txBox="1"/>
      </xdr:nvSpPr>
      <xdr:spPr>
        <a:xfrm>
          <a:off x="9404428" y="1349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27589</xdr:rowOff>
    </xdr:from>
    <xdr:to>
      <xdr:col>46</xdr:col>
      <xdr:colOff>38100</xdr:colOff>
      <xdr:row>78</xdr:row>
      <xdr:rowOff>129189</xdr:rowOff>
    </xdr:to>
    <xdr:sp macro="" textlink="">
      <xdr:nvSpPr>
        <xdr:cNvPr id="428" name="楕円 427"/>
        <xdr:cNvSpPr/>
      </xdr:nvSpPr>
      <xdr:spPr>
        <a:xfrm>
          <a:off x="8699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120316</xdr:rowOff>
    </xdr:from>
    <xdr:ext cx="469744" cy="259045"/>
    <xdr:sp macro="" textlink="">
      <xdr:nvSpPr>
        <xdr:cNvPr id="429" name="テキスト ボックス 428"/>
        <xdr:cNvSpPr txBox="1"/>
      </xdr:nvSpPr>
      <xdr:spPr>
        <a:xfrm>
          <a:off x="8515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30699</xdr:rowOff>
    </xdr:from>
    <xdr:to>
      <xdr:col>41</xdr:col>
      <xdr:colOff>101600</xdr:colOff>
      <xdr:row>78</xdr:row>
      <xdr:rowOff>132299</xdr:rowOff>
    </xdr:to>
    <xdr:sp macro="" textlink="">
      <xdr:nvSpPr>
        <xdr:cNvPr id="430" name="楕円 429"/>
        <xdr:cNvSpPr/>
      </xdr:nvSpPr>
      <xdr:spPr>
        <a:xfrm>
          <a:off x="78105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123426</xdr:rowOff>
    </xdr:from>
    <xdr:ext cx="469744" cy="259045"/>
    <xdr:sp macro="" textlink="">
      <xdr:nvSpPr>
        <xdr:cNvPr id="431" name="テキスト ボックス 430"/>
        <xdr:cNvSpPr txBox="1"/>
      </xdr:nvSpPr>
      <xdr:spPr>
        <a:xfrm>
          <a:off x="7626428" y="1349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39591</xdr:rowOff>
    </xdr:from>
    <xdr:to>
      <xdr:col>36</xdr:col>
      <xdr:colOff>165100</xdr:colOff>
      <xdr:row>78</xdr:row>
      <xdr:rowOff>141191</xdr:rowOff>
    </xdr:to>
    <xdr:sp macro="" textlink="">
      <xdr:nvSpPr>
        <xdr:cNvPr id="432" name="楕円 431"/>
        <xdr:cNvSpPr/>
      </xdr:nvSpPr>
      <xdr:spPr>
        <a:xfrm>
          <a:off x="6921500" y="134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132318</xdr:rowOff>
    </xdr:from>
    <xdr:ext cx="469744" cy="259045"/>
    <xdr:sp macro="" textlink="">
      <xdr:nvSpPr>
        <xdr:cNvPr id="433" name="テキスト ボックス 432"/>
        <xdr:cNvSpPr txBox="1"/>
      </xdr:nvSpPr>
      <xdr:spPr>
        <a:xfrm>
          <a:off x="6737428" y="1350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161582</xdr:rowOff>
    </xdr:from>
    <xdr:to>
      <xdr:col>55</xdr:col>
      <xdr:colOff>0</xdr:colOff>
      <xdr:row>97</xdr:row>
      <xdr:rowOff>12497</xdr:rowOff>
    </xdr:to>
    <xdr:cxnSp macro="">
      <xdr:nvCxnSpPr>
        <xdr:cNvPr id="462" name="直線コネクタ 461"/>
        <xdr:cNvCxnSpPr/>
      </xdr:nvCxnSpPr>
      <xdr:spPr>
        <a:xfrm>
          <a:off x="9639300" y="16620782"/>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3" name="土木費平均値テキスト"/>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161582</xdr:rowOff>
    </xdr:from>
    <xdr:to>
      <xdr:col>50</xdr:col>
      <xdr:colOff>114300</xdr:colOff>
      <xdr:row>97</xdr:row>
      <xdr:rowOff>23470</xdr:rowOff>
    </xdr:to>
    <xdr:cxnSp macro="">
      <xdr:nvCxnSpPr>
        <xdr:cNvPr id="465" name="直線コネクタ 464"/>
        <xdr:cNvCxnSpPr/>
      </xdr:nvCxnSpPr>
      <xdr:spPr>
        <a:xfrm flipV="1">
          <a:off x="8750300" y="16620782"/>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7" name="テキスト ボックス 466"/>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2972</xdr:rowOff>
    </xdr:from>
    <xdr:to>
      <xdr:col>45</xdr:col>
      <xdr:colOff>177800</xdr:colOff>
      <xdr:row>97</xdr:row>
      <xdr:rowOff>23470</xdr:rowOff>
    </xdr:to>
    <xdr:cxnSp macro="">
      <xdr:nvCxnSpPr>
        <xdr:cNvPr id="468" name="直線コネクタ 467"/>
        <xdr:cNvCxnSpPr/>
      </xdr:nvCxnSpPr>
      <xdr:spPr>
        <a:xfrm>
          <a:off x="7861300" y="1663362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0" name="テキスト ボックス 469"/>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2972</xdr:rowOff>
    </xdr:from>
    <xdr:to>
      <xdr:col>41</xdr:col>
      <xdr:colOff>50800</xdr:colOff>
      <xdr:row>97</xdr:row>
      <xdr:rowOff>18504</xdr:rowOff>
    </xdr:to>
    <xdr:cxnSp macro="">
      <xdr:nvCxnSpPr>
        <xdr:cNvPr id="471" name="直線コネクタ 470"/>
        <xdr:cNvCxnSpPr/>
      </xdr:nvCxnSpPr>
      <xdr:spPr>
        <a:xfrm flipV="1">
          <a:off x="6972300" y="16633622"/>
          <a:ext cx="889000" cy="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3" name="テキスト ボックス 472"/>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5" name="テキスト ボックス 474"/>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133147</xdr:rowOff>
    </xdr:from>
    <xdr:to>
      <xdr:col>55</xdr:col>
      <xdr:colOff>50800</xdr:colOff>
      <xdr:row>97</xdr:row>
      <xdr:rowOff>63297</xdr:rowOff>
    </xdr:to>
    <xdr:sp macro="" textlink="">
      <xdr:nvSpPr>
        <xdr:cNvPr id="481" name="楕円 480"/>
        <xdr:cNvSpPr/>
      </xdr:nvSpPr>
      <xdr:spPr>
        <a:xfrm>
          <a:off x="10426700" y="165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111574</xdr:rowOff>
    </xdr:from>
    <xdr:ext cx="534377" cy="259045"/>
    <xdr:sp macro="" textlink="">
      <xdr:nvSpPr>
        <xdr:cNvPr id="482" name="土木費該当値テキスト"/>
        <xdr:cNvSpPr txBox="1"/>
      </xdr:nvSpPr>
      <xdr:spPr>
        <a:xfrm>
          <a:off x="10528300" y="165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110782</xdr:rowOff>
    </xdr:from>
    <xdr:to>
      <xdr:col>50</xdr:col>
      <xdr:colOff>165100</xdr:colOff>
      <xdr:row>97</xdr:row>
      <xdr:rowOff>40932</xdr:rowOff>
    </xdr:to>
    <xdr:sp macro="" textlink="">
      <xdr:nvSpPr>
        <xdr:cNvPr id="483" name="楕円 482"/>
        <xdr:cNvSpPr/>
      </xdr:nvSpPr>
      <xdr:spPr>
        <a:xfrm>
          <a:off x="9588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32059</xdr:rowOff>
    </xdr:from>
    <xdr:ext cx="534377" cy="259045"/>
    <xdr:sp macro="" textlink="">
      <xdr:nvSpPr>
        <xdr:cNvPr id="484" name="テキスト ボックス 483"/>
        <xdr:cNvSpPr txBox="1"/>
      </xdr:nvSpPr>
      <xdr:spPr>
        <a:xfrm>
          <a:off x="9372111" y="166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144120</xdr:rowOff>
    </xdr:from>
    <xdr:to>
      <xdr:col>46</xdr:col>
      <xdr:colOff>38100</xdr:colOff>
      <xdr:row>97</xdr:row>
      <xdr:rowOff>74270</xdr:rowOff>
    </xdr:to>
    <xdr:sp macro="" textlink="">
      <xdr:nvSpPr>
        <xdr:cNvPr id="485" name="楕円 484"/>
        <xdr:cNvSpPr/>
      </xdr:nvSpPr>
      <xdr:spPr>
        <a:xfrm>
          <a:off x="8699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65397</xdr:rowOff>
    </xdr:from>
    <xdr:ext cx="534377" cy="259045"/>
    <xdr:sp macro="" textlink="">
      <xdr:nvSpPr>
        <xdr:cNvPr id="486" name="テキスト ボックス 485"/>
        <xdr:cNvSpPr txBox="1"/>
      </xdr:nvSpPr>
      <xdr:spPr>
        <a:xfrm>
          <a:off x="8483111" y="166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123622</xdr:rowOff>
    </xdr:from>
    <xdr:to>
      <xdr:col>41</xdr:col>
      <xdr:colOff>101600</xdr:colOff>
      <xdr:row>97</xdr:row>
      <xdr:rowOff>53772</xdr:rowOff>
    </xdr:to>
    <xdr:sp macro="" textlink="">
      <xdr:nvSpPr>
        <xdr:cNvPr id="487" name="楕円 486"/>
        <xdr:cNvSpPr/>
      </xdr:nvSpPr>
      <xdr:spPr>
        <a:xfrm>
          <a:off x="7810500" y="165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44899</xdr:rowOff>
    </xdr:from>
    <xdr:ext cx="534377" cy="259045"/>
    <xdr:sp macro="" textlink="">
      <xdr:nvSpPr>
        <xdr:cNvPr id="488" name="テキスト ボックス 487"/>
        <xdr:cNvSpPr txBox="1"/>
      </xdr:nvSpPr>
      <xdr:spPr>
        <a:xfrm>
          <a:off x="7594111" y="166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139154</xdr:rowOff>
    </xdr:from>
    <xdr:to>
      <xdr:col>36</xdr:col>
      <xdr:colOff>165100</xdr:colOff>
      <xdr:row>97</xdr:row>
      <xdr:rowOff>69304</xdr:rowOff>
    </xdr:to>
    <xdr:sp macro="" textlink="">
      <xdr:nvSpPr>
        <xdr:cNvPr id="489" name="楕円 488"/>
        <xdr:cNvSpPr/>
      </xdr:nvSpPr>
      <xdr:spPr>
        <a:xfrm>
          <a:off x="6921500" y="165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60431</xdr:rowOff>
    </xdr:from>
    <xdr:ext cx="534377" cy="259045"/>
    <xdr:sp macro="" textlink="">
      <xdr:nvSpPr>
        <xdr:cNvPr id="490" name="テキスト ボックス 489"/>
        <xdr:cNvSpPr txBox="1"/>
      </xdr:nvSpPr>
      <xdr:spPr>
        <a:xfrm>
          <a:off x="6705111" y="166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11912</xdr:rowOff>
    </xdr:from>
    <xdr:to>
      <xdr:col>85</xdr:col>
      <xdr:colOff>127000</xdr:colOff>
      <xdr:row>37</xdr:row>
      <xdr:rowOff>47917</xdr:rowOff>
    </xdr:to>
    <xdr:cxnSp macro="">
      <xdr:nvCxnSpPr>
        <xdr:cNvPr id="516" name="直線コネクタ 515"/>
        <xdr:cNvCxnSpPr/>
      </xdr:nvCxnSpPr>
      <xdr:spPr>
        <a:xfrm flipV="1">
          <a:off x="15481300" y="6355562"/>
          <a:ext cx="8382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47917</xdr:rowOff>
    </xdr:from>
    <xdr:to>
      <xdr:col>81</xdr:col>
      <xdr:colOff>50800</xdr:colOff>
      <xdr:row>37</xdr:row>
      <xdr:rowOff>87236</xdr:rowOff>
    </xdr:to>
    <xdr:cxnSp macro="">
      <xdr:nvCxnSpPr>
        <xdr:cNvPr id="519" name="直線コネクタ 518"/>
        <xdr:cNvCxnSpPr/>
      </xdr:nvCxnSpPr>
      <xdr:spPr>
        <a:xfrm flipV="1">
          <a:off x="14592300" y="639156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164217</xdr:rowOff>
    </xdr:from>
    <xdr:to>
      <xdr:col>76</xdr:col>
      <xdr:colOff>114300</xdr:colOff>
      <xdr:row>37</xdr:row>
      <xdr:rowOff>87236</xdr:rowOff>
    </xdr:to>
    <xdr:cxnSp macro="">
      <xdr:nvCxnSpPr>
        <xdr:cNvPr id="522" name="直線コネクタ 521"/>
        <xdr:cNvCxnSpPr/>
      </xdr:nvCxnSpPr>
      <xdr:spPr>
        <a:xfrm>
          <a:off x="13703300" y="6164967"/>
          <a:ext cx="889000" cy="26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164217</xdr:rowOff>
    </xdr:from>
    <xdr:to>
      <xdr:col>71</xdr:col>
      <xdr:colOff>177800</xdr:colOff>
      <xdr:row>36</xdr:row>
      <xdr:rowOff>116212</xdr:rowOff>
    </xdr:to>
    <xdr:cxnSp macro="">
      <xdr:nvCxnSpPr>
        <xdr:cNvPr id="525" name="直線コネクタ 524"/>
        <xdr:cNvCxnSpPr/>
      </xdr:nvCxnSpPr>
      <xdr:spPr>
        <a:xfrm flipV="1">
          <a:off x="12814300" y="616496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132562</xdr:rowOff>
    </xdr:from>
    <xdr:to>
      <xdr:col>85</xdr:col>
      <xdr:colOff>177800</xdr:colOff>
      <xdr:row>37</xdr:row>
      <xdr:rowOff>62712</xdr:rowOff>
    </xdr:to>
    <xdr:sp macro="" textlink="">
      <xdr:nvSpPr>
        <xdr:cNvPr id="535" name="楕円 534"/>
        <xdr:cNvSpPr/>
      </xdr:nvSpPr>
      <xdr:spPr>
        <a:xfrm>
          <a:off x="16268700" y="63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110989</xdr:rowOff>
    </xdr:from>
    <xdr:ext cx="534377" cy="259045"/>
    <xdr:sp macro="" textlink="">
      <xdr:nvSpPr>
        <xdr:cNvPr id="536" name="消防費該当値テキスト"/>
        <xdr:cNvSpPr txBox="1"/>
      </xdr:nvSpPr>
      <xdr:spPr>
        <a:xfrm>
          <a:off x="16370300" y="62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168567</xdr:rowOff>
    </xdr:from>
    <xdr:to>
      <xdr:col>81</xdr:col>
      <xdr:colOff>101600</xdr:colOff>
      <xdr:row>37</xdr:row>
      <xdr:rowOff>98717</xdr:rowOff>
    </xdr:to>
    <xdr:sp macro="" textlink="">
      <xdr:nvSpPr>
        <xdr:cNvPr id="537" name="楕円 536"/>
        <xdr:cNvSpPr/>
      </xdr:nvSpPr>
      <xdr:spPr>
        <a:xfrm>
          <a:off x="15430500" y="63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89844</xdr:rowOff>
    </xdr:from>
    <xdr:ext cx="534377" cy="259045"/>
    <xdr:sp macro="" textlink="">
      <xdr:nvSpPr>
        <xdr:cNvPr id="538" name="テキスト ボックス 537"/>
        <xdr:cNvSpPr txBox="1"/>
      </xdr:nvSpPr>
      <xdr:spPr>
        <a:xfrm>
          <a:off x="15214111" y="643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36436</xdr:rowOff>
    </xdr:from>
    <xdr:to>
      <xdr:col>76</xdr:col>
      <xdr:colOff>165100</xdr:colOff>
      <xdr:row>37</xdr:row>
      <xdr:rowOff>138036</xdr:rowOff>
    </xdr:to>
    <xdr:sp macro="" textlink="">
      <xdr:nvSpPr>
        <xdr:cNvPr id="539" name="楕円 538"/>
        <xdr:cNvSpPr/>
      </xdr:nvSpPr>
      <xdr:spPr>
        <a:xfrm>
          <a:off x="14541500" y="63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129164</xdr:rowOff>
    </xdr:from>
    <xdr:ext cx="534377" cy="259045"/>
    <xdr:sp macro="" textlink="">
      <xdr:nvSpPr>
        <xdr:cNvPr id="540" name="テキスト ボックス 539"/>
        <xdr:cNvSpPr txBox="1"/>
      </xdr:nvSpPr>
      <xdr:spPr>
        <a:xfrm>
          <a:off x="14325111" y="64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113417</xdr:rowOff>
    </xdr:from>
    <xdr:to>
      <xdr:col>72</xdr:col>
      <xdr:colOff>38100</xdr:colOff>
      <xdr:row>36</xdr:row>
      <xdr:rowOff>43567</xdr:rowOff>
    </xdr:to>
    <xdr:sp macro="" textlink="">
      <xdr:nvSpPr>
        <xdr:cNvPr id="541" name="楕円 540"/>
        <xdr:cNvSpPr/>
      </xdr:nvSpPr>
      <xdr:spPr>
        <a:xfrm>
          <a:off x="13652500" y="61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60094</xdr:rowOff>
    </xdr:from>
    <xdr:ext cx="534377" cy="259045"/>
    <xdr:sp macro="" textlink="">
      <xdr:nvSpPr>
        <xdr:cNvPr id="542" name="テキスト ボックス 541"/>
        <xdr:cNvSpPr txBox="1"/>
      </xdr:nvSpPr>
      <xdr:spPr>
        <a:xfrm>
          <a:off x="13436111" y="588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65412</xdr:rowOff>
    </xdr:from>
    <xdr:to>
      <xdr:col>67</xdr:col>
      <xdr:colOff>101600</xdr:colOff>
      <xdr:row>36</xdr:row>
      <xdr:rowOff>167012</xdr:rowOff>
    </xdr:to>
    <xdr:sp macro="" textlink="">
      <xdr:nvSpPr>
        <xdr:cNvPr id="543" name="楕円 542"/>
        <xdr:cNvSpPr/>
      </xdr:nvSpPr>
      <xdr:spPr>
        <a:xfrm>
          <a:off x="12763500" y="62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158139</xdr:rowOff>
    </xdr:from>
    <xdr:ext cx="534377" cy="259045"/>
    <xdr:sp macro="" textlink="">
      <xdr:nvSpPr>
        <xdr:cNvPr id="544" name="テキスト ボックス 543"/>
        <xdr:cNvSpPr txBox="1"/>
      </xdr:nvSpPr>
      <xdr:spPr>
        <a:xfrm>
          <a:off x="12547111" y="633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150502</xdr:rowOff>
    </xdr:from>
    <xdr:to>
      <xdr:col>85</xdr:col>
      <xdr:colOff>127000</xdr:colOff>
      <xdr:row>56</xdr:row>
      <xdr:rowOff>29915</xdr:rowOff>
    </xdr:to>
    <xdr:cxnSp macro="">
      <xdr:nvCxnSpPr>
        <xdr:cNvPr id="574" name="直線コネクタ 573"/>
        <xdr:cNvCxnSpPr/>
      </xdr:nvCxnSpPr>
      <xdr:spPr>
        <a:xfrm>
          <a:off x="15481300" y="9580252"/>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150502</xdr:rowOff>
    </xdr:from>
    <xdr:to>
      <xdr:col>81</xdr:col>
      <xdr:colOff>50800</xdr:colOff>
      <xdr:row>57</xdr:row>
      <xdr:rowOff>131413</xdr:rowOff>
    </xdr:to>
    <xdr:cxnSp macro="">
      <xdr:nvCxnSpPr>
        <xdr:cNvPr id="577" name="直線コネクタ 576"/>
        <xdr:cNvCxnSpPr/>
      </xdr:nvCxnSpPr>
      <xdr:spPr>
        <a:xfrm flipV="1">
          <a:off x="14592300" y="9580252"/>
          <a:ext cx="889000" cy="32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63500</xdr:rowOff>
    </xdr:from>
    <xdr:to>
      <xdr:col>76</xdr:col>
      <xdr:colOff>114300</xdr:colOff>
      <xdr:row>57</xdr:row>
      <xdr:rowOff>131413</xdr:rowOff>
    </xdr:to>
    <xdr:cxnSp macro="">
      <xdr:nvCxnSpPr>
        <xdr:cNvPr id="580" name="直線コネクタ 579"/>
        <xdr:cNvCxnSpPr/>
      </xdr:nvCxnSpPr>
      <xdr:spPr>
        <a:xfrm>
          <a:off x="13703300" y="9836150"/>
          <a:ext cx="889000" cy="6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2" name="テキスト ボックス 581"/>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131985</xdr:rowOff>
    </xdr:from>
    <xdr:to>
      <xdr:col>71</xdr:col>
      <xdr:colOff>177800</xdr:colOff>
      <xdr:row>57</xdr:row>
      <xdr:rowOff>63500</xdr:rowOff>
    </xdr:to>
    <xdr:cxnSp macro="">
      <xdr:nvCxnSpPr>
        <xdr:cNvPr id="583" name="直線コネクタ 582"/>
        <xdr:cNvCxnSpPr/>
      </xdr:nvCxnSpPr>
      <xdr:spPr>
        <a:xfrm>
          <a:off x="12814300" y="9733185"/>
          <a:ext cx="889000" cy="10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5" name="テキスト ボックス 584"/>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150565</xdr:rowOff>
    </xdr:from>
    <xdr:to>
      <xdr:col>85</xdr:col>
      <xdr:colOff>177800</xdr:colOff>
      <xdr:row>56</xdr:row>
      <xdr:rowOff>80715</xdr:rowOff>
    </xdr:to>
    <xdr:sp macro="" textlink="">
      <xdr:nvSpPr>
        <xdr:cNvPr id="593" name="楕円 592"/>
        <xdr:cNvSpPr/>
      </xdr:nvSpPr>
      <xdr:spPr>
        <a:xfrm>
          <a:off x="16268700" y="95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128992</xdr:rowOff>
    </xdr:from>
    <xdr:ext cx="534377" cy="259045"/>
    <xdr:sp macro="" textlink="">
      <xdr:nvSpPr>
        <xdr:cNvPr id="594" name="教育費該当値テキスト"/>
        <xdr:cNvSpPr txBox="1"/>
      </xdr:nvSpPr>
      <xdr:spPr>
        <a:xfrm>
          <a:off x="16370300" y="95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99702</xdr:rowOff>
    </xdr:from>
    <xdr:to>
      <xdr:col>81</xdr:col>
      <xdr:colOff>101600</xdr:colOff>
      <xdr:row>56</xdr:row>
      <xdr:rowOff>29852</xdr:rowOff>
    </xdr:to>
    <xdr:sp macro="" textlink="">
      <xdr:nvSpPr>
        <xdr:cNvPr id="595" name="楕円 594"/>
        <xdr:cNvSpPr/>
      </xdr:nvSpPr>
      <xdr:spPr>
        <a:xfrm>
          <a:off x="15430500" y="95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46379</xdr:rowOff>
    </xdr:from>
    <xdr:ext cx="534377" cy="259045"/>
    <xdr:sp macro="" textlink="">
      <xdr:nvSpPr>
        <xdr:cNvPr id="596" name="テキスト ボックス 595"/>
        <xdr:cNvSpPr txBox="1"/>
      </xdr:nvSpPr>
      <xdr:spPr>
        <a:xfrm>
          <a:off x="15214111" y="93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80613</xdr:rowOff>
    </xdr:from>
    <xdr:to>
      <xdr:col>76</xdr:col>
      <xdr:colOff>165100</xdr:colOff>
      <xdr:row>58</xdr:row>
      <xdr:rowOff>10763</xdr:rowOff>
    </xdr:to>
    <xdr:sp macro="" textlink="">
      <xdr:nvSpPr>
        <xdr:cNvPr id="597" name="楕円 596"/>
        <xdr:cNvSpPr/>
      </xdr:nvSpPr>
      <xdr:spPr>
        <a:xfrm>
          <a:off x="14541500" y="98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1890</xdr:rowOff>
    </xdr:from>
    <xdr:ext cx="534377" cy="259045"/>
    <xdr:sp macro="" textlink="">
      <xdr:nvSpPr>
        <xdr:cNvPr id="598" name="テキスト ボックス 597"/>
        <xdr:cNvSpPr txBox="1"/>
      </xdr:nvSpPr>
      <xdr:spPr>
        <a:xfrm>
          <a:off x="14325111" y="99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12700</xdr:rowOff>
    </xdr:from>
    <xdr:to>
      <xdr:col>72</xdr:col>
      <xdr:colOff>38100</xdr:colOff>
      <xdr:row>57</xdr:row>
      <xdr:rowOff>114300</xdr:rowOff>
    </xdr:to>
    <xdr:sp macro="" textlink="">
      <xdr:nvSpPr>
        <xdr:cNvPr id="599" name="楕円 598"/>
        <xdr:cNvSpPr/>
      </xdr:nvSpPr>
      <xdr:spPr>
        <a:xfrm>
          <a:off x="13652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105427</xdr:rowOff>
    </xdr:from>
    <xdr:ext cx="534377" cy="259045"/>
    <xdr:sp macro="" textlink="">
      <xdr:nvSpPr>
        <xdr:cNvPr id="600" name="テキスト ボックス 599"/>
        <xdr:cNvSpPr txBox="1"/>
      </xdr:nvSpPr>
      <xdr:spPr>
        <a:xfrm>
          <a:off x="13436111" y="98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81185</xdr:rowOff>
    </xdr:from>
    <xdr:to>
      <xdr:col>67</xdr:col>
      <xdr:colOff>101600</xdr:colOff>
      <xdr:row>57</xdr:row>
      <xdr:rowOff>11335</xdr:rowOff>
    </xdr:to>
    <xdr:sp macro="" textlink="">
      <xdr:nvSpPr>
        <xdr:cNvPr id="601" name="楕円 600"/>
        <xdr:cNvSpPr/>
      </xdr:nvSpPr>
      <xdr:spPr>
        <a:xfrm>
          <a:off x="12763500" y="96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27862</xdr:rowOff>
    </xdr:from>
    <xdr:ext cx="534377" cy="259045"/>
    <xdr:sp macro="" textlink="">
      <xdr:nvSpPr>
        <xdr:cNvPr id="602" name="テキスト ボックス 601"/>
        <xdr:cNvSpPr txBox="1"/>
      </xdr:nvSpPr>
      <xdr:spPr>
        <a:xfrm>
          <a:off x="12547111" y="94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147358</xdr:rowOff>
    </xdr:from>
    <xdr:to>
      <xdr:col>85</xdr:col>
      <xdr:colOff>127000</xdr:colOff>
      <xdr:row>78</xdr:row>
      <xdr:rowOff>24315</xdr:rowOff>
    </xdr:to>
    <xdr:cxnSp macro="">
      <xdr:nvCxnSpPr>
        <xdr:cNvPr id="627" name="直線コネクタ 626"/>
        <xdr:cNvCxnSpPr/>
      </xdr:nvCxnSpPr>
      <xdr:spPr>
        <a:xfrm flipV="1">
          <a:off x="15481300" y="13349008"/>
          <a:ext cx="838200" cy="4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17799</xdr:rowOff>
    </xdr:from>
    <xdr:to>
      <xdr:col>81</xdr:col>
      <xdr:colOff>50800</xdr:colOff>
      <xdr:row>78</xdr:row>
      <xdr:rowOff>24315</xdr:rowOff>
    </xdr:to>
    <xdr:cxnSp macro="">
      <xdr:nvCxnSpPr>
        <xdr:cNvPr id="630" name="直線コネクタ 629"/>
        <xdr:cNvCxnSpPr/>
      </xdr:nvCxnSpPr>
      <xdr:spPr>
        <a:xfrm>
          <a:off x="14592300" y="13390899"/>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17799</xdr:rowOff>
    </xdr:from>
    <xdr:to>
      <xdr:col>76</xdr:col>
      <xdr:colOff>114300</xdr:colOff>
      <xdr:row>78</xdr:row>
      <xdr:rowOff>24771</xdr:rowOff>
    </xdr:to>
    <xdr:cxnSp macro="">
      <xdr:nvCxnSpPr>
        <xdr:cNvPr id="633" name="直線コネクタ 632"/>
        <xdr:cNvCxnSpPr/>
      </xdr:nvCxnSpPr>
      <xdr:spPr>
        <a:xfrm flipV="1">
          <a:off x="13703300" y="13390899"/>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23915</xdr:rowOff>
    </xdr:from>
    <xdr:to>
      <xdr:col>71</xdr:col>
      <xdr:colOff>177800</xdr:colOff>
      <xdr:row>78</xdr:row>
      <xdr:rowOff>24771</xdr:rowOff>
    </xdr:to>
    <xdr:cxnSp macro="">
      <xdr:nvCxnSpPr>
        <xdr:cNvPr id="636" name="直線コネクタ 635"/>
        <xdr:cNvCxnSpPr/>
      </xdr:nvCxnSpPr>
      <xdr:spPr>
        <a:xfrm>
          <a:off x="12814300" y="13397015"/>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96558</xdr:rowOff>
    </xdr:from>
    <xdr:to>
      <xdr:col>85</xdr:col>
      <xdr:colOff>177800</xdr:colOff>
      <xdr:row>78</xdr:row>
      <xdr:rowOff>26708</xdr:rowOff>
    </xdr:to>
    <xdr:sp macro="" textlink="">
      <xdr:nvSpPr>
        <xdr:cNvPr id="646" name="楕円 645"/>
        <xdr:cNvSpPr/>
      </xdr:nvSpPr>
      <xdr:spPr>
        <a:xfrm>
          <a:off x="16268700" y="13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144965</xdr:rowOff>
    </xdr:from>
    <xdr:to>
      <xdr:col>81</xdr:col>
      <xdr:colOff>101600</xdr:colOff>
      <xdr:row>78</xdr:row>
      <xdr:rowOff>75115</xdr:rowOff>
    </xdr:to>
    <xdr:sp macro="" textlink="">
      <xdr:nvSpPr>
        <xdr:cNvPr id="648" name="楕円 647"/>
        <xdr:cNvSpPr/>
      </xdr:nvSpPr>
      <xdr:spPr>
        <a:xfrm>
          <a:off x="154305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66242</xdr:rowOff>
    </xdr:from>
    <xdr:ext cx="313932" cy="259045"/>
    <xdr:sp macro="" textlink="">
      <xdr:nvSpPr>
        <xdr:cNvPr id="649" name="テキスト ボックス 648"/>
        <xdr:cNvSpPr txBox="1"/>
      </xdr:nvSpPr>
      <xdr:spPr>
        <a:xfrm>
          <a:off x="15324333" y="13439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138449</xdr:rowOff>
    </xdr:from>
    <xdr:to>
      <xdr:col>76</xdr:col>
      <xdr:colOff>165100</xdr:colOff>
      <xdr:row>78</xdr:row>
      <xdr:rowOff>68599</xdr:rowOff>
    </xdr:to>
    <xdr:sp macro="" textlink="">
      <xdr:nvSpPr>
        <xdr:cNvPr id="650" name="楕円 649"/>
        <xdr:cNvSpPr/>
      </xdr:nvSpPr>
      <xdr:spPr>
        <a:xfrm>
          <a:off x="14541500" y="133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59726</xdr:rowOff>
    </xdr:from>
    <xdr:ext cx="378565" cy="259045"/>
    <xdr:sp macro="" textlink="">
      <xdr:nvSpPr>
        <xdr:cNvPr id="651" name="テキスト ボックス 650"/>
        <xdr:cNvSpPr txBox="1"/>
      </xdr:nvSpPr>
      <xdr:spPr>
        <a:xfrm>
          <a:off x="14403017" y="13432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145421</xdr:rowOff>
    </xdr:from>
    <xdr:to>
      <xdr:col>72</xdr:col>
      <xdr:colOff>38100</xdr:colOff>
      <xdr:row>78</xdr:row>
      <xdr:rowOff>75571</xdr:rowOff>
    </xdr:to>
    <xdr:sp macro="" textlink="">
      <xdr:nvSpPr>
        <xdr:cNvPr id="652" name="楕円 651"/>
        <xdr:cNvSpPr/>
      </xdr:nvSpPr>
      <xdr:spPr>
        <a:xfrm>
          <a:off x="13652500" y="133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66698</xdr:rowOff>
    </xdr:from>
    <xdr:ext cx="313932" cy="259045"/>
    <xdr:sp macro="" textlink="">
      <xdr:nvSpPr>
        <xdr:cNvPr id="653" name="テキスト ボックス 652"/>
        <xdr:cNvSpPr txBox="1"/>
      </xdr:nvSpPr>
      <xdr:spPr>
        <a:xfrm>
          <a:off x="13546333" y="13439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144565</xdr:rowOff>
    </xdr:from>
    <xdr:to>
      <xdr:col>67</xdr:col>
      <xdr:colOff>101600</xdr:colOff>
      <xdr:row>78</xdr:row>
      <xdr:rowOff>74715</xdr:rowOff>
    </xdr:to>
    <xdr:sp macro="" textlink="">
      <xdr:nvSpPr>
        <xdr:cNvPr id="654" name="楕円 653"/>
        <xdr:cNvSpPr/>
      </xdr:nvSpPr>
      <xdr:spPr>
        <a:xfrm>
          <a:off x="127635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65842</xdr:rowOff>
    </xdr:from>
    <xdr:ext cx="313932" cy="259045"/>
    <xdr:sp macro="" textlink="">
      <xdr:nvSpPr>
        <xdr:cNvPr id="655" name="テキスト ボックス 654"/>
        <xdr:cNvSpPr txBox="1"/>
      </xdr:nvSpPr>
      <xdr:spPr>
        <a:xfrm>
          <a:off x="12657333" y="13438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166855</xdr:rowOff>
    </xdr:from>
    <xdr:to>
      <xdr:col>85</xdr:col>
      <xdr:colOff>127000</xdr:colOff>
      <xdr:row>97</xdr:row>
      <xdr:rowOff>77733</xdr:rowOff>
    </xdr:to>
    <xdr:cxnSp macro="">
      <xdr:nvCxnSpPr>
        <xdr:cNvPr id="686" name="直線コネクタ 685"/>
        <xdr:cNvCxnSpPr/>
      </xdr:nvCxnSpPr>
      <xdr:spPr>
        <a:xfrm>
          <a:off x="15481300" y="16626055"/>
          <a:ext cx="838200" cy="8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167277</xdr:rowOff>
    </xdr:from>
    <xdr:ext cx="534377" cy="259045"/>
    <xdr:sp macro="" textlink="">
      <xdr:nvSpPr>
        <xdr:cNvPr id="687" name="公債費平均値テキスト"/>
        <xdr:cNvSpPr txBox="1"/>
      </xdr:nvSpPr>
      <xdr:spPr>
        <a:xfrm>
          <a:off x="16370300" y="16283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141675</xdr:rowOff>
    </xdr:from>
    <xdr:to>
      <xdr:col>81</xdr:col>
      <xdr:colOff>50800</xdr:colOff>
      <xdr:row>96</xdr:row>
      <xdr:rowOff>166855</xdr:rowOff>
    </xdr:to>
    <xdr:cxnSp macro="">
      <xdr:nvCxnSpPr>
        <xdr:cNvPr id="689" name="直線コネクタ 688"/>
        <xdr:cNvCxnSpPr/>
      </xdr:nvCxnSpPr>
      <xdr:spPr>
        <a:xfrm>
          <a:off x="14592300" y="16600875"/>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103063</xdr:rowOff>
    </xdr:from>
    <xdr:ext cx="534377" cy="259045"/>
    <xdr:sp macro="" textlink="">
      <xdr:nvSpPr>
        <xdr:cNvPr id="691" name="テキスト ボックス 690"/>
        <xdr:cNvSpPr txBox="1"/>
      </xdr:nvSpPr>
      <xdr:spPr>
        <a:xfrm>
          <a:off x="15214111" y="162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141675</xdr:rowOff>
    </xdr:from>
    <xdr:to>
      <xdr:col>76</xdr:col>
      <xdr:colOff>114300</xdr:colOff>
      <xdr:row>97</xdr:row>
      <xdr:rowOff>64931</xdr:rowOff>
    </xdr:to>
    <xdr:cxnSp macro="">
      <xdr:nvCxnSpPr>
        <xdr:cNvPr id="692" name="直線コネクタ 691"/>
        <xdr:cNvCxnSpPr/>
      </xdr:nvCxnSpPr>
      <xdr:spPr>
        <a:xfrm flipV="1">
          <a:off x="13703300" y="1660087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110247</xdr:rowOff>
    </xdr:from>
    <xdr:ext cx="534377" cy="259045"/>
    <xdr:sp macro="" textlink="">
      <xdr:nvSpPr>
        <xdr:cNvPr id="694" name="テキスト ボックス 693"/>
        <xdr:cNvSpPr txBox="1"/>
      </xdr:nvSpPr>
      <xdr:spPr>
        <a:xfrm>
          <a:off x="14325111" y="16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64931</xdr:rowOff>
    </xdr:from>
    <xdr:to>
      <xdr:col>71</xdr:col>
      <xdr:colOff>177800</xdr:colOff>
      <xdr:row>97</xdr:row>
      <xdr:rowOff>77798</xdr:rowOff>
    </xdr:to>
    <xdr:cxnSp macro="">
      <xdr:nvCxnSpPr>
        <xdr:cNvPr id="695" name="直線コネクタ 694"/>
        <xdr:cNvCxnSpPr/>
      </xdr:nvCxnSpPr>
      <xdr:spPr>
        <a:xfrm flipV="1">
          <a:off x="12814300" y="16695581"/>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7" name="テキスト ボックス 696"/>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75615</xdr:rowOff>
    </xdr:from>
    <xdr:ext cx="534377" cy="259045"/>
    <xdr:sp macro="" textlink="">
      <xdr:nvSpPr>
        <xdr:cNvPr id="699" name="テキスト ボックス 698"/>
        <xdr:cNvSpPr txBox="1"/>
      </xdr:nvSpPr>
      <xdr:spPr>
        <a:xfrm>
          <a:off x="12547111" y="161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26933</xdr:rowOff>
    </xdr:from>
    <xdr:to>
      <xdr:col>85</xdr:col>
      <xdr:colOff>177800</xdr:colOff>
      <xdr:row>97</xdr:row>
      <xdr:rowOff>128533</xdr:rowOff>
    </xdr:to>
    <xdr:sp macro="" textlink="">
      <xdr:nvSpPr>
        <xdr:cNvPr id="705" name="楕円 704"/>
        <xdr:cNvSpPr/>
      </xdr:nvSpPr>
      <xdr:spPr>
        <a:xfrm>
          <a:off x="16268700" y="166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5360</xdr:rowOff>
    </xdr:from>
    <xdr:ext cx="534377" cy="259045"/>
    <xdr:sp macro="" textlink="">
      <xdr:nvSpPr>
        <xdr:cNvPr id="706" name="公債費該当値テキスト"/>
        <xdr:cNvSpPr txBox="1"/>
      </xdr:nvSpPr>
      <xdr:spPr>
        <a:xfrm>
          <a:off x="16370300" y="166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116055</xdr:rowOff>
    </xdr:from>
    <xdr:to>
      <xdr:col>81</xdr:col>
      <xdr:colOff>101600</xdr:colOff>
      <xdr:row>97</xdr:row>
      <xdr:rowOff>46205</xdr:rowOff>
    </xdr:to>
    <xdr:sp macro="" textlink="">
      <xdr:nvSpPr>
        <xdr:cNvPr id="707" name="楕円 706"/>
        <xdr:cNvSpPr/>
      </xdr:nvSpPr>
      <xdr:spPr>
        <a:xfrm>
          <a:off x="15430500" y="165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37332</xdr:rowOff>
    </xdr:from>
    <xdr:ext cx="534377" cy="259045"/>
    <xdr:sp macro="" textlink="">
      <xdr:nvSpPr>
        <xdr:cNvPr id="708" name="テキスト ボックス 707"/>
        <xdr:cNvSpPr txBox="1"/>
      </xdr:nvSpPr>
      <xdr:spPr>
        <a:xfrm>
          <a:off x="15214111" y="166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90875</xdr:rowOff>
    </xdr:from>
    <xdr:to>
      <xdr:col>76</xdr:col>
      <xdr:colOff>165100</xdr:colOff>
      <xdr:row>97</xdr:row>
      <xdr:rowOff>21025</xdr:rowOff>
    </xdr:to>
    <xdr:sp macro="" textlink="">
      <xdr:nvSpPr>
        <xdr:cNvPr id="709" name="楕円 708"/>
        <xdr:cNvSpPr/>
      </xdr:nvSpPr>
      <xdr:spPr>
        <a:xfrm>
          <a:off x="14541500" y="165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12152</xdr:rowOff>
    </xdr:from>
    <xdr:ext cx="534377" cy="259045"/>
    <xdr:sp macro="" textlink="">
      <xdr:nvSpPr>
        <xdr:cNvPr id="710" name="テキスト ボックス 709"/>
        <xdr:cNvSpPr txBox="1"/>
      </xdr:nvSpPr>
      <xdr:spPr>
        <a:xfrm>
          <a:off x="14325111" y="166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14131</xdr:rowOff>
    </xdr:from>
    <xdr:to>
      <xdr:col>72</xdr:col>
      <xdr:colOff>38100</xdr:colOff>
      <xdr:row>97</xdr:row>
      <xdr:rowOff>115731</xdr:rowOff>
    </xdr:to>
    <xdr:sp macro="" textlink="">
      <xdr:nvSpPr>
        <xdr:cNvPr id="711" name="楕円 710"/>
        <xdr:cNvSpPr/>
      </xdr:nvSpPr>
      <xdr:spPr>
        <a:xfrm>
          <a:off x="13652500" y="166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106858</xdr:rowOff>
    </xdr:from>
    <xdr:ext cx="534377" cy="259045"/>
    <xdr:sp macro="" textlink="">
      <xdr:nvSpPr>
        <xdr:cNvPr id="712" name="テキスト ボックス 711"/>
        <xdr:cNvSpPr txBox="1"/>
      </xdr:nvSpPr>
      <xdr:spPr>
        <a:xfrm>
          <a:off x="13436111" y="167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26998</xdr:rowOff>
    </xdr:from>
    <xdr:to>
      <xdr:col>67</xdr:col>
      <xdr:colOff>101600</xdr:colOff>
      <xdr:row>97</xdr:row>
      <xdr:rowOff>128598</xdr:rowOff>
    </xdr:to>
    <xdr:sp macro="" textlink="">
      <xdr:nvSpPr>
        <xdr:cNvPr id="713" name="楕円 712"/>
        <xdr:cNvSpPr/>
      </xdr:nvSpPr>
      <xdr:spPr>
        <a:xfrm>
          <a:off x="12763500" y="166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119725</xdr:rowOff>
    </xdr:from>
    <xdr:ext cx="534377" cy="259045"/>
    <xdr:sp macro="" textlink="">
      <xdr:nvSpPr>
        <xdr:cNvPr id="714" name="テキスト ボックス 713"/>
        <xdr:cNvSpPr txBox="1"/>
      </xdr:nvSpPr>
      <xdr:spPr>
        <a:xfrm>
          <a:off x="12547111" y="1675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156,146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92,708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。新型コロナ対策に係る特別定額給付金の支給が主な要因である。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152,220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円増加している。新型コロナ対策に係る臨時給付金の支給が主な要因であるが、今後も国保や介護保険特別会計への繰出金をはじめ、子育て支援や医療扶助など増加傾向は続くと見込まれる。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35,654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円増加している。新型コロナ対策に係る経費の増加が主な要因である。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円増加している。防災行政無線（移動系）デジタル化工事費の増加が主な要因である。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円減少している。これは、小中学校空調設備整備工事費の減が主な要因である。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年度までの行財政改革で財政調整基金の取崩しを抑制し、実質単年度収支の黒字に努め、その後も黒字であった。平成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ふるさと応援寄附金の急増に伴い、ふるさと応援寄附基金への積立金や寄附に係る経費が急増したため、財政調整基金を多く取崩したことから実質単年度収支が赤字となったが、令和元年度以降は地方債の繰上償還や、財政調整基金の積立額が取崩額を上回ったことで黒字化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福岡県古賀市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年度から赤字が発生しており、平成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年度の国民健康保険税率改定により黒字化に努めてきた結果、平成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年度から黒字に転じた。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令和元年度に公営企業会計へ移行した下水道事業会計は、平成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年度以前から赤字補填的な繰出により運営してきており、令和元年度以降も赤字補填的な追加繰出を行った結果黒字となっている。平成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年度に料金設定の見直しを行っているが、今後も健全な財政運営となるよう料金設定の見直しを含めた抜本的な改善を図る必要がある。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29655105</v>
      </c>
      <c r="BO4" s="464"/>
      <c r="BP4" s="464"/>
      <c r="BQ4" s="464"/>
      <c r="BR4" s="464"/>
      <c r="BS4" s="464"/>
      <c r="BT4" s="464"/>
      <c r="BU4" s="465"/>
      <c r="BV4" s="463">
        <v>23025174</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12.3</v>
      </c>
      <c r="CU4" s="648"/>
      <c r="CV4" s="648"/>
      <c r="CW4" s="648"/>
      <c r="CX4" s="648"/>
      <c r="CY4" s="648"/>
      <c r="CZ4" s="648"/>
      <c r="DA4" s="649"/>
      <c r="DB4" s="647">
        <v>5.7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28008849</v>
      </c>
      <c r="BO5" s="469"/>
      <c r="BP5" s="469"/>
      <c r="BQ5" s="469"/>
      <c r="BR5" s="469"/>
      <c r="BS5" s="469"/>
      <c r="BT5" s="469"/>
      <c r="BU5" s="470"/>
      <c r="BV5" s="468">
        <v>22186151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90.8</v>
      </c>
      <c r="CU5" s="439"/>
      <c r="CV5" s="439"/>
      <c r="CW5" s="439"/>
      <c r="CX5" s="439"/>
      <c r="CY5" s="439"/>
      <c r="CZ5" s="439"/>
      <c r="DA5" s="440"/>
      <c r="DB5" s="438">
        <v>90.7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1646256</v>
      </c>
      <c r="BO6" s="469"/>
      <c r="BP6" s="469"/>
      <c r="BQ6" s="469"/>
      <c r="BR6" s="469"/>
      <c r="BS6" s="469"/>
      <c r="BT6" s="469"/>
      <c r="BU6" s="470"/>
      <c r="BV6" s="468">
        <v>839023</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96.2</v>
      </c>
      <c r="CU6" s="622"/>
      <c r="CV6" s="622"/>
      <c r="CW6" s="622"/>
      <c r="CX6" s="622"/>
      <c r="CY6" s="622"/>
      <c r="CZ6" s="622"/>
      <c r="DA6" s="623"/>
      <c r="DB6" s="621">
        <v>96.1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147592</v>
      </c>
      <c r="BO7" s="469"/>
      <c r="BP7" s="469"/>
      <c r="BQ7" s="469"/>
      <c r="BR7" s="469"/>
      <c r="BS7" s="469"/>
      <c r="BT7" s="469"/>
      <c r="BU7" s="470"/>
      <c r="BV7" s="468">
        <v>168327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12142346</v>
      </c>
      <c r="CU7" s="469"/>
      <c r="CV7" s="469"/>
      <c r="CW7" s="469"/>
      <c r="CX7" s="469"/>
      <c r="CY7" s="469"/>
      <c r="CZ7" s="469"/>
      <c r="DA7" s="470"/>
      <c r="DB7" s="468">
        <v>11814714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1498664</v>
      </c>
      <c r="BO8" s="469"/>
      <c r="BP8" s="469"/>
      <c r="BQ8" s="469"/>
      <c r="BR8" s="469"/>
      <c r="BS8" s="469"/>
      <c r="BT8" s="469"/>
      <c r="BU8" s="470"/>
      <c r="BV8" s="468">
        <v>670696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0.71</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58786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827968</v>
      </c>
      <c r="BO9" s="469"/>
      <c r="BP9" s="469"/>
      <c r="BQ9" s="469"/>
      <c r="BR9" s="469"/>
      <c r="BS9" s="469"/>
      <c r="BT9" s="469"/>
      <c r="BU9" s="470"/>
      <c r="BV9" s="468">
        <v>-188274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11.1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57959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105</v>
      </c>
      <c r="AV10" s="526"/>
      <c r="AW10" s="526"/>
      <c r="AX10" s="526"/>
      <c r="AY10" s="448" t="s">
        <v>120</v>
      </c>
      <c r="AZ10" s="449"/>
      <c r="BA10" s="449"/>
      <c r="BB10" s="449"/>
      <c r="BC10" s="449"/>
      <c r="BD10" s="449"/>
      <c r="BE10" s="449"/>
      <c r="BF10" s="449"/>
      <c r="BG10" s="449"/>
      <c r="BH10" s="449"/>
      <c r="BI10" s="449"/>
      <c r="BJ10" s="449"/>
      <c r="BK10" s="449"/>
      <c r="BL10" s="449"/>
      <c r="BM10" s="450"/>
      <c r="BN10" s="468">
        <v>289671</v>
      </c>
      <c r="BO10" s="469"/>
      <c r="BP10" s="469"/>
      <c r="BQ10" s="469"/>
      <c r="BR10" s="469"/>
      <c r="BS10" s="469"/>
      <c r="BT10" s="469"/>
      <c r="BU10" s="470"/>
      <c r="BV10" s="468">
        <v>420496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115</v>
      </c>
      <c r="AV11" s="526"/>
      <c r="AW11" s="526"/>
      <c r="AX11" s="526"/>
      <c r="AY11" s="448" t="s">
        <v>125</v>
      </c>
      <c r="AZ11" s="449"/>
      <c r="BA11" s="449"/>
      <c r="BB11" s="449"/>
      <c r="BC11" s="449"/>
      <c r="BD11" s="449"/>
      <c r="BE11" s="449"/>
      <c r="BF11" s="449"/>
      <c r="BG11" s="449"/>
      <c r="BH11" s="449"/>
      <c r="BI11" s="449"/>
      <c r="BJ11" s="449"/>
      <c r="BK11" s="449"/>
      <c r="BL11" s="449"/>
      <c r="BM11" s="450"/>
      <c r="BN11" s="468">
        <v>55216</v>
      </c>
      <c r="BO11" s="469"/>
      <c r="BP11" s="469"/>
      <c r="BQ11" s="469"/>
      <c r="BR11" s="469"/>
      <c r="BS11" s="469"/>
      <c r="BT11" s="469"/>
      <c r="BU11" s="470"/>
      <c r="BV11" s="468">
        <v>298137</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59645</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272047</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58774</v>
      </c>
      <c r="S13" s="572"/>
      <c r="T13" s="572"/>
      <c r="U13" s="572"/>
      <c r="V13" s="573"/>
      <c r="W13" s="559" t="s">
        <v>139</v>
      </c>
      <c r="X13" s="481"/>
      <c r="Y13" s="481"/>
      <c r="Z13" s="481"/>
      <c r="AA13" s="481"/>
      <c r="AB13" s="482"/>
      <c r="AC13" s="444">
        <v>570</v>
      </c>
      <c r="AD13" s="445"/>
      <c r="AE13" s="445"/>
      <c r="AF13" s="445"/>
      <c r="AG13" s="446"/>
      <c r="AH13" s="444">
        <v>556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900808</v>
      </c>
      <c r="BO13" s="469"/>
      <c r="BP13" s="469"/>
      <c r="BQ13" s="469"/>
      <c r="BR13" s="469"/>
      <c r="BS13" s="469"/>
      <c r="BT13" s="469"/>
      <c r="BU13" s="470"/>
      <c r="BV13" s="468">
        <v>530359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5</v>
      </c>
      <c r="CU13" s="439"/>
      <c r="CV13" s="439"/>
      <c r="CW13" s="439"/>
      <c r="CX13" s="439"/>
      <c r="CY13" s="439"/>
      <c r="CZ13" s="439"/>
      <c r="DA13" s="440"/>
      <c r="DB13" s="438">
        <v>5.7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59522</v>
      </c>
      <c r="S14" s="572"/>
      <c r="T14" s="572"/>
      <c r="U14" s="572"/>
      <c r="V14" s="573"/>
      <c r="W14" s="574"/>
      <c r="X14" s="484"/>
      <c r="Y14" s="484"/>
      <c r="Z14" s="484"/>
      <c r="AA14" s="484"/>
      <c r="AB14" s="485"/>
      <c r="AC14" s="564">
        <v>2.2000000000000002</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127</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58718</v>
      </c>
      <c r="S15" s="572"/>
      <c r="T15" s="572"/>
      <c r="U15" s="572"/>
      <c r="V15" s="573"/>
      <c r="W15" s="559" t="s">
        <v>147</v>
      </c>
      <c r="X15" s="481"/>
      <c r="Y15" s="481"/>
      <c r="Z15" s="481"/>
      <c r="AA15" s="481"/>
      <c r="AB15" s="482"/>
      <c r="AC15" s="444">
        <v>6800</v>
      </c>
      <c r="AD15" s="445"/>
      <c r="AE15" s="445"/>
      <c r="AF15" s="445"/>
      <c r="AG15" s="446"/>
      <c r="AH15" s="444">
        <v>6914</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6920550</v>
      </c>
      <c r="BO15" s="464"/>
      <c r="BP15" s="464"/>
      <c r="BQ15" s="464"/>
      <c r="BR15" s="464"/>
      <c r="BS15" s="464"/>
      <c r="BT15" s="464"/>
      <c r="BU15" s="465"/>
      <c r="BV15" s="463">
        <v>6586483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25.9</v>
      </c>
      <c r="AD16" s="565"/>
      <c r="AE16" s="565"/>
      <c r="AF16" s="565"/>
      <c r="AG16" s="566"/>
      <c r="AH16" s="564">
        <v>26.4</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9656909</v>
      </c>
      <c r="BO16" s="469"/>
      <c r="BP16" s="469"/>
      <c r="BQ16" s="469"/>
      <c r="BR16" s="469"/>
      <c r="BS16" s="469"/>
      <c r="BT16" s="469"/>
      <c r="BU16" s="470"/>
      <c r="BV16" s="468">
        <v>9334832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18906</v>
      </c>
      <c r="AD17" s="445"/>
      <c r="AE17" s="445"/>
      <c r="AF17" s="445"/>
      <c r="AG17" s="446"/>
      <c r="AH17" s="444">
        <v>18745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8758818</v>
      </c>
      <c r="BO17" s="469"/>
      <c r="BP17" s="469"/>
      <c r="BQ17" s="469"/>
      <c r="BR17" s="469"/>
      <c r="BS17" s="469"/>
      <c r="BT17" s="469"/>
      <c r="BU17" s="470"/>
      <c r="BV17" s="468">
        <v>8376490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42.07</v>
      </c>
      <c r="M18" s="533"/>
      <c r="N18" s="533"/>
      <c r="O18" s="533"/>
      <c r="P18" s="533"/>
      <c r="Q18" s="533"/>
      <c r="R18" s="534"/>
      <c r="S18" s="534"/>
      <c r="T18" s="534"/>
      <c r="U18" s="534"/>
      <c r="V18" s="535"/>
      <c r="W18" s="549"/>
      <c r="X18" s="550"/>
      <c r="Y18" s="550"/>
      <c r="Z18" s="550"/>
      <c r="AA18" s="550"/>
      <c r="AB18" s="560"/>
      <c r="AC18" s="432">
        <v>72</v>
      </c>
      <c r="AD18" s="433"/>
      <c r="AE18" s="433"/>
      <c r="AF18" s="433"/>
      <c r="AG18" s="536"/>
      <c r="AH18" s="432">
        <v>71.5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11167762</v>
      </c>
      <c r="BO18" s="469"/>
      <c r="BP18" s="469"/>
      <c r="BQ18" s="469"/>
      <c r="BR18" s="469"/>
      <c r="BS18" s="469"/>
      <c r="BT18" s="469"/>
      <c r="BU18" s="470"/>
      <c r="BV18" s="468">
        <v>11005124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1397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15505491</v>
      </c>
      <c r="BO19" s="469"/>
      <c r="BP19" s="469"/>
      <c r="BQ19" s="469"/>
      <c r="BR19" s="469"/>
      <c r="BS19" s="469"/>
      <c r="BT19" s="469"/>
      <c r="BU19" s="470"/>
      <c r="BV19" s="468">
        <v>14564984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23618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13888168</v>
      </c>
      <c r="BO23" s="469"/>
      <c r="BP23" s="469"/>
      <c r="BQ23" s="469"/>
      <c r="BR23" s="469"/>
      <c r="BS23" s="469"/>
      <c r="BT23" s="469"/>
      <c r="BU23" s="470"/>
      <c r="BV23" s="468">
        <v>13958907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8750</v>
      </c>
      <c r="R24" s="445"/>
      <c r="S24" s="445"/>
      <c r="T24" s="445"/>
      <c r="U24" s="445"/>
      <c r="V24" s="446"/>
      <c r="W24" s="510"/>
      <c r="X24" s="501"/>
      <c r="Y24" s="502"/>
      <c r="Z24" s="441" t="s">
        <v>171</v>
      </c>
      <c r="AA24" s="442"/>
      <c r="AB24" s="442"/>
      <c r="AC24" s="442"/>
      <c r="AD24" s="442"/>
      <c r="AE24" s="442"/>
      <c r="AF24" s="442"/>
      <c r="AG24" s="443"/>
      <c r="AH24" s="444">
        <v>320</v>
      </c>
      <c r="AI24" s="445"/>
      <c r="AJ24" s="445"/>
      <c r="AK24" s="445"/>
      <c r="AL24" s="446"/>
      <c r="AM24" s="444">
        <v>960640</v>
      </c>
      <c r="AN24" s="445"/>
      <c r="AO24" s="445"/>
      <c r="AP24" s="445"/>
      <c r="AQ24" s="445"/>
      <c r="AR24" s="446"/>
      <c r="AS24" s="444">
        <v>3002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12900755</v>
      </c>
      <c r="BO24" s="469"/>
      <c r="BP24" s="469"/>
      <c r="BQ24" s="469"/>
      <c r="BR24" s="469"/>
      <c r="BS24" s="469"/>
      <c r="BT24" s="469"/>
      <c r="BU24" s="470"/>
      <c r="BV24" s="468">
        <v>13021946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6890</v>
      </c>
      <c r="R25" s="445"/>
      <c r="S25" s="445"/>
      <c r="T25" s="445"/>
      <c r="U25" s="445"/>
      <c r="V25" s="446"/>
      <c r="W25" s="510"/>
      <c r="X25" s="501"/>
      <c r="Y25" s="502"/>
      <c r="Z25" s="441" t="s">
        <v>174</v>
      </c>
      <c r="AA25" s="442"/>
      <c r="AB25" s="442"/>
      <c r="AC25" s="442"/>
      <c r="AD25" s="442"/>
      <c r="AE25" s="442"/>
      <c r="AF25" s="442"/>
      <c r="AG25" s="443"/>
      <c r="AH25" s="444" t="s">
        <v>127</v>
      </c>
      <c r="AI25" s="445"/>
      <c r="AJ25" s="445"/>
      <c r="AK25" s="445"/>
      <c r="AL25" s="446"/>
      <c r="AM25" s="444" t="s">
        <v>127</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652039</v>
      </c>
      <c r="BO25" s="464"/>
      <c r="BP25" s="464"/>
      <c r="BQ25" s="464"/>
      <c r="BR25" s="464"/>
      <c r="BS25" s="464"/>
      <c r="BT25" s="464"/>
      <c r="BU25" s="465"/>
      <c r="BV25" s="463">
        <v>662464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6560</v>
      </c>
      <c r="R26" s="445"/>
      <c r="S26" s="445"/>
      <c r="T26" s="445"/>
      <c r="U26" s="445"/>
      <c r="V26" s="446"/>
      <c r="W26" s="510"/>
      <c r="X26" s="501"/>
      <c r="Y26" s="502"/>
      <c r="Z26" s="441" t="s">
        <v>177</v>
      </c>
      <c r="AA26" s="523"/>
      <c r="AB26" s="523"/>
      <c r="AC26" s="523"/>
      <c r="AD26" s="523"/>
      <c r="AE26" s="523"/>
      <c r="AF26" s="523"/>
      <c r="AG26" s="524"/>
      <c r="AH26" s="444">
        <v>1</v>
      </c>
      <c r="AI26" s="445"/>
      <c r="AJ26" s="445"/>
      <c r="AK26" s="445"/>
      <c r="AL26" s="446"/>
      <c r="AM26" s="444" t="s">
        <v>178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4950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4360</v>
      </c>
      <c r="R28" s="445"/>
      <c r="S28" s="445"/>
      <c r="T28" s="445"/>
      <c r="U28" s="445"/>
      <c r="V28" s="446"/>
      <c r="W28" s="510"/>
      <c r="X28" s="501"/>
      <c r="Y28" s="502"/>
      <c r="Z28" s="441" t="s">
        <v>186</v>
      </c>
      <c r="AA28" s="442"/>
      <c r="AB28" s="442"/>
      <c r="AC28" s="442"/>
      <c r="AD28" s="442"/>
      <c r="AE28" s="442"/>
      <c r="AF28" s="442"/>
      <c r="AG28" s="443"/>
      <c r="AH28" s="444" t="s">
        <v>127</v>
      </c>
      <c r="AI28" s="445"/>
      <c r="AJ28" s="445"/>
      <c r="AK28" s="445"/>
      <c r="AL28" s="446"/>
      <c r="AM28" s="444" t="s">
        <v>137</v>
      </c>
      <c r="AN28" s="445"/>
      <c r="AO28" s="445"/>
      <c r="AP28" s="445"/>
      <c r="AQ28" s="445"/>
      <c r="AR28" s="446"/>
      <c r="AS28" s="444" t="s">
        <v>187</v>
      </c>
      <c r="AT28" s="445"/>
      <c r="AU28" s="445"/>
      <c r="AV28" s="445"/>
      <c r="AW28" s="445"/>
      <c r="AX28" s="447"/>
      <c r="AY28" s="451" t="s">
        <v>188</v>
      </c>
      <c r="AZ28" s="452"/>
      <c r="BA28" s="452"/>
      <c r="BB28" s="453"/>
      <c r="BC28" s="460" t="s">
        <v>49</v>
      </c>
      <c r="BD28" s="461"/>
      <c r="BE28" s="461"/>
      <c r="BF28" s="461"/>
      <c r="BG28" s="461"/>
      <c r="BH28" s="461"/>
      <c r="BI28" s="461"/>
      <c r="BJ28" s="461"/>
      <c r="BK28" s="461"/>
      <c r="BL28" s="461"/>
      <c r="BM28" s="462"/>
      <c r="BN28" s="463">
        <v>2607220</v>
      </c>
      <c r="BO28" s="464"/>
      <c r="BP28" s="464"/>
      <c r="BQ28" s="464"/>
      <c r="BR28" s="464"/>
      <c r="BS28" s="464"/>
      <c r="BT28" s="464"/>
      <c r="BU28" s="465"/>
      <c r="BV28" s="463">
        <v>2589596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17</v>
      </c>
      <c r="M29" s="445"/>
      <c r="N29" s="445"/>
      <c r="O29" s="445"/>
      <c r="P29" s="446"/>
      <c r="Q29" s="444">
        <v>4000</v>
      </c>
      <c r="R29" s="445"/>
      <c r="S29" s="445"/>
      <c r="T29" s="445"/>
      <c r="U29" s="445"/>
      <c r="V29" s="446"/>
      <c r="W29" s="511"/>
      <c r="X29" s="512"/>
      <c r="Y29" s="513"/>
      <c r="Z29" s="441" t="s">
        <v>190</v>
      </c>
      <c r="AA29" s="442"/>
      <c r="AB29" s="442"/>
      <c r="AC29" s="442"/>
      <c r="AD29" s="442"/>
      <c r="AE29" s="442"/>
      <c r="AF29" s="442"/>
      <c r="AG29" s="443"/>
      <c r="AH29" s="444">
        <v>321</v>
      </c>
      <c r="AI29" s="445"/>
      <c r="AJ29" s="445"/>
      <c r="AK29" s="445"/>
      <c r="AL29" s="446"/>
      <c r="AM29" s="444">
        <v>964672</v>
      </c>
      <c r="AN29" s="445"/>
      <c r="AO29" s="445"/>
      <c r="AP29" s="445"/>
      <c r="AQ29" s="445"/>
      <c r="AR29" s="446"/>
      <c r="AS29" s="444">
        <v>3005</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41852</v>
      </c>
      <c r="BO29" s="469"/>
      <c r="BP29" s="469"/>
      <c r="BQ29" s="469"/>
      <c r="BR29" s="469"/>
      <c r="BS29" s="469"/>
      <c r="BT29" s="469"/>
      <c r="BU29" s="470"/>
      <c r="BV29" s="468">
        <v>41749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94.2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2873984</v>
      </c>
      <c r="BO30" s="472"/>
      <c r="BP30" s="472"/>
      <c r="BQ30" s="472"/>
      <c r="BR30" s="472"/>
      <c r="BS30" s="472"/>
      <c r="BT30" s="472"/>
      <c r="BU30" s="473"/>
      <c r="BV30" s="471">
        <v>2970032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202</v>
      </c>
      <c r="X33" s="430"/>
      <c r="Y33" s="430"/>
      <c r="Z33" s="430"/>
      <c r="AA33" s="430"/>
      <c r="AB33" s="430"/>
      <c r="AC33" s="430"/>
      <c r="AD33" s="430"/>
      <c r="AE33" s="430"/>
      <c r="AF33" s="430"/>
      <c r="AG33" s="430"/>
      <c r="AH33" s="430"/>
      <c r="AI33" s="430"/>
      <c r="AJ33" s="430"/>
      <c r="AK33" s="430"/>
      <c r="AL33" s="216"/>
      <c r="AM33" s="431" t="s">
        <v>203</v>
      </c>
      <c r="AN33" s="431"/>
      <c r="AO33" s="430" t="s">
        <v>202</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201</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福岡地区水道企業団</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古賀市土地開発公社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玄界環境組合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古賀高等学校組合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介護保険特別会計（介護サービス事業勘定）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北筑昇華苑組合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粕屋北部消防組合(一般会計)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粕屋北部消防組合(休日診療所事業特別会計)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福岡県市町村消防団員等公務災害補償組合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福岡県市町村職員退職手当組合(一般会計)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福岡県市町村職員退職手当組合(基金特別会計)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糟屋郡自治会館組合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JhE73pjSJGgLFy2PIxt4Srdfjvpb0RO9pDZqltvr0+4UzTbeFqQ2HP3rc+dvBsesBIapEWP6ONLHP6DzFutfnA==" saltValue="uI8bEyUSKkq5k5PHgWaR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558</v>
      </c>
      <c r="D34" s="1250"/>
      <c r="E34" s="1251"/>
      <c r="F34" s="32">
        <v>6.18</v>
      </c>
      <c r="G34" s="33">
        <v>7.49</v>
      </c>
      <c r="H34" s="33">
        <v>7.15</v>
      </c>
      <c r="I34" s="33">
        <v>5.35</v>
      </c>
      <c r="J34" s="34">
        <v>12.12</v>
      </c>
      <c r="K34" s="22"/>
      <c r="L34" s="22"/>
      <c r="M34" s="22"/>
      <c r="N34" s="22"/>
      <c r="O34" s="22"/>
      <c r="P34" s="22"/>
    </row>
    <row r="35" spans="1:16" ht="39" customHeight="1" x14ac:dyDescent="0.15">
      <c r="A35" s="22"/>
      <c r="B35" s="35"/>
      <c r="C35" s="1244" t="s">
        <v>559</v>
      </c>
      <c r="D35" s="1245"/>
      <c r="E35" s="1246"/>
      <c r="F35" s="36">
        <v>13.51</v>
      </c>
      <c r="G35" s="37">
        <v>13.86</v>
      </c>
      <c r="H35" s="37">
        <v>21.08</v>
      </c>
      <c r="I35" s="37">
        <v>12.9</v>
      </c>
      <c r="J35" s="38">
        <v>11.39</v>
      </c>
      <c r="K35" s="22"/>
      <c r="L35" s="22"/>
      <c r="M35" s="22"/>
      <c r="N35" s="22"/>
      <c r="O35" s="22"/>
      <c r="P35" s="22"/>
    </row>
    <row r="36" spans="1:16" ht="39" customHeight="1" x14ac:dyDescent="0.15">
      <c r="A36" s="22"/>
      <c r="B36" s="35"/>
      <c r="C36" s="1244" t="s">
        <v>560</v>
      </c>
      <c r="D36" s="1245"/>
      <c r="E36" s="1246"/>
      <c r="F36" s="36" t="s">
        <v>510</v>
      </c>
      <c r="G36" s="37" t="s">
        <v>510</v>
      </c>
      <c r="H36" s="37" t="s">
        <v>510</v>
      </c>
      <c r="I36" s="37">
        <v>2.77</v>
      </c>
      <c r="J36" s="38">
        <v>2.0499999999999998</v>
      </c>
      <c r="K36" s="22"/>
      <c r="L36" s="22"/>
      <c r="M36" s="22"/>
      <c r="N36" s="22"/>
      <c r="O36" s="22"/>
      <c r="P36" s="22"/>
    </row>
    <row r="37" spans="1:16" ht="39" customHeight="1" x14ac:dyDescent="0.15">
      <c r="A37" s="22"/>
      <c r="B37" s="35"/>
      <c r="C37" s="1244" t="s">
        <v>561</v>
      </c>
      <c r="D37" s="1245"/>
      <c r="E37" s="1246"/>
      <c r="F37" s="36">
        <v>1.5</v>
      </c>
      <c r="G37" s="37">
        <v>0.84</v>
      </c>
      <c r="H37" s="37">
        <v>0.6</v>
      </c>
      <c r="I37" s="37">
        <v>1.28</v>
      </c>
      <c r="J37" s="38">
        <v>1.32</v>
      </c>
      <c r="K37" s="22"/>
      <c r="L37" s="22"/>
      <c r="M37" s="22"/>
      <c r="N37" s="22"/>
      <c r="O37" s="22"/>
      <c r="P37" s="22"/>
    </row>
    <row r="38" spans="1:16" ht="39" customHeight="1" x14ac:dyDescent="0.15">
      <c r="A38" s="22"/>
      <c r="B38" s="35"/>
      <c r="C38" s="1244" t="s">
        <v>562</v>
      </c>
      <c r="D38" s="1245"/>
      <c r="E38" s="1246"/>
      <c r="F38" s="36" t="s">
        <v>563</v>
      </c>
      <c r="G38" s="37">
        <v>1.24</v>
      </c>
      <c r="H38" s="37">
        <v>2.25</v>
      </c>
      <c r="I38" s="37">
        <v>1.82</v>
      </c>
      <c r="J38" s="38">
        <v>1.17</v>
      </c>
      <c r="K38" s="22"/>
      <c r="L38" s="22"/>
      <c r="M38" s="22"/>
      <c r="N38" s="22"/>
      <c r="O38" s="22"/>
      <c r="P38" s="22"/>
    </row>
    <row r="39" spans="1:16" ht="39" customHeight="1" x14ac:dyDescent="0.15">
      <c r="A39" s="22"/>
      <c r="B39" s="35"/>
      <c r="C39" s="1244" t="s">
        <v>564</v>
      </c>
      <c r="D39" s="1245"/>
      <c r="E39" s="1246"/>
      <c r="F39" s="36">
        <v>0.13</v>
      </c>
      <c r="G39" s="37">
        <v>0.16</v>
      </c>
      <c r="H39" s="37">
        <v>0.23</v>
      </c>
      <c r="I39" s="37">
        <v>0.32</v>
      </c>
      <c r="J39" s="38">
        <v>0.21</v>
      </c>
      <c r="K39" s="22"/>
      <c r="L39" s="22"/>
      <c r="M39" s="22"/>
      <c r="N39" s="22"/>
      <c r="O39" s="22"/>
      <c r="P39" s="22"/>
    </row>
    <row r="40" spans="1:16" ht="39" customHeight="1" x14ac:dyDescent="0.15">
      <c r="A40" s="22"/>
      <c r="B40" s="35"/>
      <c r="C40" s="1244" t="s">
        <v>565</v>
      </c>
      <c r="D40" s="1245"/>
      <c r="E40" s="1246"/>
      <c r="F40" s="36">
        <v>7.0000000000000007E-2</v>
      </c>
      <c r="G40" s="37">
        <v>0.1</v>
      </c>
      <c r="H40" s="37">
        <v>0.08</v>
      </c>
      <c r="I40" s="37">
        <v>0.06</v>
      </c>
      <c r="J40" s="38">
        <v>0.05</v>
      </c>
      <c r="K40" s="22"/>
      <c r="L40" s="22"/>
      <c r="M40" s="22"/>
      <c r="N40" s="22"/>
      <c r="O40" s="22"/>
      <c r="P40" s="22"/>
    </row>
    <row r="41" spans="1:16" ht="39" customHeight="1" x14ac:dyDescent="0.15">
      <c r="A41" s="22"/>
      <c r="B41" s="35"/>
      <c r="C41" s="1244" t="s">
        <v>566</v>
      </c>
      <c r="D41" s="1245"/>
      <c r="E41" s="1246"/>
      <c r="F41" s="36">
        <v>0</v>
      </c>
      <c r="G41" s="37">
        <v>0</v>
      </c>
      <c r="H41" s="37">
        <v>0.01</v>
      </c>
      <c r="I41" s="37">
        <v>0.01</v>
      </c>
      <c r="J41" s="38">
        <v>0</v>
      </c>
      <c r="K41" s="22"/>
      <c r="L41" s="22"/>
      <c r="M41" s="22"/>
      <c r="N41" s="22"/>
      <c r="O41" s="22"/>
      <c r="P41" s="22"/>
    </row>
    <row r="42" spans="1:16" ht="39" customHeight="1" x14ac:dyDescent="0.15">
      <c r="A42" s="22"/>
      <c r="B42" s="39"/>
      <c r="C42" s="1244" t="s">
        <v>567</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568</v>
      </c>
      <c r="D43" s="1248"/>
      <c r="E43" s="1249"/>
      <c r="F43" s="41">
        <v>0.12</v>
      </c>
      <c r="G43" s="42">
        <v>0.17</v>
      </c>
      <c r="H43" s="42">
        <v>0.87</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kLQKdhpD/TYM043WTNIPGU9c22n9OyZMtmSBWLHJknwJlR+k/3kkVR2BwDgQqGJ99jqnEsX3wD062FKOCc5Rg==" saltValue="6/Ty+wqvB0xZGzh55UVO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1304</v>
      </c>
      <c r="L45" s="60">
        <v>1355</v>
      </c>
      <c r="M45" s="60">
        <v>1335</v>
      </c>
      <c r="N45" s="60">
        <v>1329</v>
      </c>
      <c r="O45" s="61">
        <v>1275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15</v>
      </c>
      <c r="F48" s="1254"/>
      <c r="G48" s="1254"/>
      <c r="H48" s="1254"/>
      <c r="I48" s="1254"/>
      <c r="J48" s="1255"/>
      <c r="K48" s="63">
        <v>460</v>
      </c>
      <c r="L48" s="64">
        <v>491</v>
      </c>
      <c r="M48" s="64">
        <v>575</v>
      </c>
      <c r="N48" s="64">
        <v>623</v>
      </c>
      <c r="O48" s="65">
        <v>439</v>
      </c>
      <c r="P48" s="48"/>
      <c r="Q48" s="48"/>
      <c r="R48" s="48"/>
      <c r="S48" s="48"/>
      <c r="T48" s="48"/>
      <c r="U48" s="48"/>
    </row>
    <row r="49" spans="1:21" ht="30.75" customHeight="1" x14ac:dyDescent="0.15">
      <c r="A49" s="48"/>
      <c r="B49" s="1272"/>
      <c r="C49" s="1273"/>
      <c r="D49" s="62"/>
      <c r="E49" s="1254" t="s">
        <v>16</v>
      </c>
      <c r="F49" s="1254"/>
      <c r="G49" s="1254"/>
      <c r="H49" s="1254"/>
      <c r="I49" s="1254"/>
      <c r="J49" s="1255"/>
      <c r="K49" s="63">
        <v>279</v>
      </c>
      <c r="L49" s="64">
        <v>105</v>
      </c>
      <c r="M49" s="64">
        <v>69</v>
      </c>
      <c r="N49" s="64">
        <v>56</v>
      </c>
      <c r="O49" s="65">
        <v>58</v>
      </c>
      <c r="P49" s="48"/>
      <c r="Q49" s="48"/>
      <c r="R49" s="48"/>
      <c r="S49" s="48"/>
      <c r="T49" s="48"/>
      <c r="U49" s="48"/>
    </row>
    <row r="50" spans="1:21" ht="30.75" customHeight="1" x14ac:dyDescent="0.15">
      <c r="A50" s="48"/>
      <c r="B50" s="1272"/>
      <c r="C50" s="1273"/>
      <c r="D50" s="62"/>
      <c r="E50" s="1254" t="s">
        <v>17</v>
      </c>
      <c r="F50" s="1254"/>
      <c r="G50" s="1254"/>
      <c r="H50" s="1254"/>
      <c r="I50" s="1254"/>
      <c r="J50" s="1255"/>
      <c r="K50" s="63">
        <v>170</v>
      </c>
      <c r="L50" s="64">
        <v>192</v>
      </c>
      <c r="M50" s="64">
        <v>104</v>
      </c>
      <c r="N50" s="64">
        <v>49</v>
      </c>
      <c r="O50" s="65">
        <v>81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1738</v>
      </c>
      <c r="L52" s="64">
        <v>1543</v>
      </c>
      <c r="M52" s="64">
        <v>1502</v>
      </c>
      <c r="N52" s="64">
        <v>1469</v>
      </c>
      <c r="O52" s="65">
        <v>1458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475</v>
      </c>
      <c r="L53" s="69">
        <v>600</v>
      </c>
      <c r="M53" s="69">
        <v>581</v>
      </c>
      <c r="N53" s="69">
        <v>588</v>
      </c>
      <c r="O53" s="70">
        <v>395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0" t="s">
        <v>26</v>
      </c>
      <c r="C57" s="1261"/>
      <c r="D57" s="1264" t="s">
        <v>27</v>
      </c>
      <c r="E57" s="1265"/>
      <c r="F57" s="1265"/>
      <c r="G57" s="1265"/>
      <c r="H57" s="1265"/>
      <c r="I57" s="1265"/>
      <c r="J57" s="1266"/>
      <c r="K57" s="83" t="s">
        <v>510</v>
      </c>
      <c r="L57" s="84" t="s">
        <v>510</v>
      </c>
      <c r="M57" s="84" t="s">
        <v>510</v>
      </c>
      <c r="N57" s="84" t="s">
        <v>510</v>
      </c>
      <c r="O57" s="85" t="s">
        <v>510</v>
      </c>
    </row>
    <row r="58" spans="1:21" ht="31.5" customHeight="1" thickBot="1" x14ac:dyDescent="0.2">
      <c r="B58" s="1262"/>
      <c r="C58" s="1263"/>
      <c r="D58" s="1267" t="s">
        <v>28</v>
      </c>
      <c r="E58" s="1268"/>
      <c r="F58" s="1268"/>
      <c r="G58" s="1268"/>
      <c r="H58" s="1268"/>
      <c r="I58" s="1268"/>
      <c r="J58" s="1269"/>
      <c r="K58" s="86" t="s">
        <v>510</v>
      </c>
      <c r="L58" s="87" t="s">
        <v>510</v>
      </c>
      <c r="M58" s="87" t="s">
        <v>510</v>
      </c>
      <c r="N58" s="87" t="s">
        <v>510</v>
      </c>
      <c r="O58" s="88" t="s">
        <v>510</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8wXoiWtdJcBGdDShF+DKB/haMJu1Q8zSJ43vEHgDoWjAuZ5gI+DeoeRmKd9sAuQahmev3Ok4PH2YoIHeo00kA==" saltValue="5UzX7pnshpNfNcfB+Qgtv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0" t="s">
        <v>31</v>
      </c>
      <c r="C41" s="1291"/>
      <c r="D41" s="102"/>
      <c r="E41" s="1292" t="s">
        <v>32</v>
      </c>
      <c r="F41" s="1292"/>
      <c r="G41" s="1292"/>
      <c r="H41" s="1293"/>
      <c r="I41" s="103">
        <v>14765</v>
      </c>
      <c r="J41" s="104">
        <v>14826</v>
      </c>
      <c r="K41" s="104">
        <v>14215</v>
      </c>
      <c r="L41" s="104">
        <v>13959</v>
      </c>
      <c r="M41" s="105">
        <v>13888</v>
      </c>
    </row>
    <row r="42" spans="2:13" ht="27.75" customHeight="1" x14ac:dyDescent="0.15">
      <c r="B42" s="1280"/>
      <c r="C42" s="1281"/>
      <c r="D42" s="106"/>
      <c r="E42" s="1284" t="s">
        <v>33</v>
      </c>
      <c r="F42" s="1284"/>
      <c r="G42" s="1284"/>
      <c r="H42" s="1285"/>
      <c r="I42" s="107">
        <v>8</v>
      </c>
      <c r="J42" s="108">
        <v>6</v>
      </c>
      <c r="K42" s="108">
        <v>4</v>
      </c>
      <c r="L42" s="108">
        <v>2</v>
      </c>
      <c r="M42" s="109" t="s">
        <v>510</v>
      </c>
    </row>
    <row r="43" spans="2:13" ht="27.75" customHeight="1" x14ac:dyDescent="0.15">
      <c r="B43" s="1280"/>
      <c r="C43" s="1281"/>
      <c r="D43" s="106"/>
      <c r="E43" s="1284" t="s">
        <v>34</v>
      </c>
      <c r="F43" s="1284"/>
      <c r="G43" s="1284"/>
      <c r="H43" s="1285"/>
      <c r="I43" s="107">
        <v>5988</v>
      </c>
      <c r="J43" s="108">
        <v>5783</v>
      </c>
      <c r="K43" s="108">
        <v>5991</v>
      </c>
      <c r="L43" s="108">
        <v>6988</v>
      </c>
      <c r="M43" s="109">
        <v>5803</v>
      </c>
    </row>
    <row r="44" spans="2:13" ht="27.75" customHeight="1" x14ac:dyDescent="0.15">
      <c r="B44" s="1280"/>
      <c r="C44" s="1281"/>
      <c r="D44" s="106"/>
      <c r="E44" s="1284" t="s">
        <v>35</v>
      </c>
      <c r="F44" s="1284"/>
      <c r="G44" s="1284"/>
      <c r="H44" s="1285"/>
      <c r="I44" s="107">
        <v>867</v>
      </c>
      <c r="J44" s="108">
        <v>786</v>
      </c>
      <c r="K44" s="108">
        <v>727</v>
      </c>
      <c r="L44" s="108">
        <v>678</v>
      </c>
      <c r="M44" s="109">
        <v>576</v>
      </c>
    </row>
    <row r="45" spans="2:13" ht="27.75" customHeight="1" x14ac:dyDescent="0.15">
      <c r="B45" s="1280"/>
      <c r="C45" s="1281"/>
      <c r="D45" s="106"/>
      <c r="E45" s="1284" t="s">
        <v>36</v>
      </c>
      <c r="F45" s="1284"/>
      <c r="G45" s="1284"/>
      <c r="H45" s="1285"/>
      <c r="I45" s="107" t="s">
        <v>510</v>
      </c>
      <c r="J45" s="108" t="s">
        <v>510</v>
      </c>
      <c r="K45" s="108" t="s">
        <v>510</v>
      </c>
      <c r="L45" s="108" t="s">
        <v>510</v>
      </c>
      <c r="M45" s="109" t="s">
        <v>510</v>
      </c>
    </row>
    <row r="46" spans="2:13" ht="27.75" customHeight="1" x14ac:dyDescent="0.15">
      <c r="B46" s="1280"/>
      <c r="C46" s="1281"/>
      <c r="D46" s="110"/>
      <c r="E46" s="1284" t="s">
        <v>37</v>
      </c>
      <c r="F46" s="1284"/>
      <c r="G46" s="1284"/>
      <c r="H46" s="1285"/>
      <c r="I46" s="107">
        <v>248</v>
      </c>
      <c r="J46" s="108">
        <v>258</v>
      </c>
      <c r="K46" s="108">
        <v>264</v>
      </c>
      <c r="L46" s="108">
        <v>198</v>
      </c>
      <c r="M46" s="109">
        <v>173</v>
      </c>
    </row>
    <row r="47" spans="2:13" ht="27.75" customHeight="1" x14ac:dyDescent="0.15">
      <c r="B47" s="1280"/>
      <c r="C47" s="1281"/>
      <c r="D47" s="111"/>
      <c r="E47" s="1294" t="s">
        <v>38</v>
      </c>
      <c r="F47" s="1295"/>
      <c r="G47" s="1295"/>
      <c r="H47" s="1296"/>
      <c r="I47" s="107" t="s">
        <v>510</v>
      </c>
      <c r="J47" s="108" t="s">
        <v>510</v>
      </c>
      <c r="K47" s="108" t="s">
        <v>510</v>
      </c>
      <c r="L47" s="108" t="s">
        <v>510</v>
      </c>
      <c r="M47" s="109" t="s">
        <v>510</v>
      </c>
    </row>
    <row r="48" spans="2:13" ht="27.75" customHeight="1" x14ac:dyDescent="0.15">
      <c r="B48" s="1280"/>
      <c r="C48" s="1281"/>
      <c r="D48" s="106"/>
      <c r="E48" s="1284" t="s">
        <v>39</v>
      </c>
      <c r="F48" s="1284"/>
      <c r="G48" s="1284"/>
      <c r="H48" s="1285"/>
      <c r="I48" s="107" t="s">
        <v>510</v>
      </c>
      <c r="J48" s="108" t="s">
        <v>510</v>
      </c>
      <c r="K48" s="108" t="s">
        <v>510</v>
      </c>
      <c r="L48" s="108" t="s">
        <v>510</v>
      </c>
      <c r="M48" s="109" t="s">
        <v>510</v>
      </c>
    </row>
    <row r="49" spans="2:13" ht="27.75" customHeight="1" x14ac:dyDescent="0.15">
      <c r="B49" s="1282"/>
      <c r="C49" s="1283"/>
      <c r="D49" s="106"/>
      <c r="E49" s="1284" t="s">
        <v>40</v>
      </c>
      <c r="F49" s="1284"/>
      <c r="G49" s="1284"/>
      <c r="H49" s="1285"/>
      <c r="I49" s="107" t="s">
        <v>510</v>
      </c>
      <c r="J49" s="108" t="s">
        <v>510</v>
      </c>
      <c r="K49" s="108" t="s">
        <v>510</v>
      </c>
      <c r="L49" s="108" t="s">
        <v>510</v>
      </c>
      <c r="M49" s="109" t="s">
        <v>510</v>
      </c>
    </row>
    <row r="50" spans="2:13" ht="27.75" customHeight="1" x14ac:dyDescent="0.15">
      <c r="B50" s="1278" t="s">
        <v>41</v>
      </c>
      <c r="C50" s="1279"/>
      <c r="D50" s="112"/>
      <c r="E50" s="1284" t="s">
        <v>42</v>
      </c>
      <c r="F50" s="1284"/>
      <c r="G50" s="1284"/>
      <c r="H50" s="1285"/>
      <c r="I50" s="107">
        <v>6093</v>
      </c>
      <c r="J50" s="108">
        <v>6489</v>
      </c>
      <c r="K50" s="108">
        <v>5937</v>
      </c>
      <c r="L50" s="108">
        <v>6353</v>
      </c>
      <c r="M50" s="109">
        <v>6416</v>
      </c>
    </row>
    <row r="51" spans="2:13" ht="27.75" customHeight="1" x14ac:dyDescent="0.15">
      <c r="B51" s="1280"/>
      <c r="C51" s="1281"/>
      <c r="D51" s="106"/>
      <c r="E51" s="1284" t="s">
        <v>43</v>
      </c>
      <c r="F51" s="1284"/>
      <c r="G51" s="1284"/>
      <c r="H51" s="1285"/>
      <c r="I51" s="107">
        <v>746</v>
      </c>
      <c r="J51" s="108">
        <v>654</v>
      </c>
      <c r="K51" s="108">
        <v>583</v>
      </c>
      <c r="L51" s="108">
        <v>401</v>
      </c>
      <c r="M51" s="109">
        <v>320</v>
      </c>
    </row>
    <row r="52" spans="2:13" ht="27.75" customHeight="1" x14ac:dyDescent="0.15">
      <c r="B52" s="1282"/>
      <c r="C52" s="1283"/>
      <c r="D52" s="106"/>
      <c r="E52" s="1284" t="s">
        <v>44</v>
      </c>
      <c r="F52" s="1284"/>
      <c r="G52" s="1284"/>
      <c r="H52" s="1285"/>
      <c r="I52" s="107">
        <v>18240</v>
      </c>
      <c r="J52" s="108">
        <v>17991</v>
      </c>
      <c r="K52" s="108">
        <v>17691</v>
      </c>
      <c r="L52" s="108">
        <v>17563</v>
      </c>
      <c r="M52" s="109">
        <v>17314</v>
      </c>
    </row>
    <row r="53" spans="2:13" ht="27.75" customHeight="1" thickBot="1" x14ac:dyDescent="0.2">
      <c r="B53" s="1286" t="s">
        <v>45</v>
      </c>
      <c r="C53" s="1287"/>
      <c r="D53" s="113"/>
      <c r="E53" s="1288" t="s">
        <v>46</v>
      </c>
      <c r="F53" s="1288"/>
      <c r="G53" s="1288"/>
      <c r="H53" s="1289"/>
      <c r="I53" s="114">
        <v>-3202</v>
      </c>
      <c r="J53" s="115">
        <v>-3476</v>
      </c>
      <c r="K53" s="115">
        <v>-3009</v>
      </c>
      <c r="L53" s="115">
        <v>-2492</v>
      </c>
      <c r="M53" s="116">
        <v>-3609</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IA8ekqYSb6BiR0lj8/tCP4QtpeqAoQPRZKTkZfIlfzw9trl2E5gjtjxVSRRJAFPQzkrU2klbZx7VapgHVeawA==" saltValue="yEDf+liyA7B2jDAtI9VR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49</v>
      </c>
      <c r="D55" s="1305"/>
      <c r="E55" s="1306"/>
      <c r="F55" s="128">
        <v>2169</v>
      </c>
      <c r="G55" s="128">
        <v>2590</v>
      </c>
      <c r="H55" s="129">
        <v>2607</v>
      </c>
    </row>
    <row r="56" spans="2:8" ht="52.5" customHeight="1" x14ac:dyDescent="0.15">
      <c r="B56" s="130"/>
      <c r="C56" s="1307" t="s">
        <v>50</v>
      </c>
      <c r="D56" s="1307"/>
      <c r="E56" s="1308"/>
      <c r="F56" s="131">
        <v>42</v>
      </c>
      <c r="G56" s="131">
        <v>42</v>
      </c>
      <c r="H56" s="132">
        <v>42</v>
      </c>
    </row>
    <row r="57" spans="2:8" ht="53.25" customHeight="1" x14ac:dyDescent="0.15">
      <c r="B57" s="130"/>
      <c r="C57" s="1309" t="s">
        <v>51</v>
      </c>
      <c r="D57" s="1309"/>
      <c r="E57" s="1310"/>
      <c r="F57" s="133">
        <v>3097</v>
      </c>
      <c r="G57" s="133">
        <v>2970</v>
      </c>
      <c r="H57" s="134">
        <v>2874</v>
      </c>
    </row>
    <row r="58" spans="2:8" ht="45.75" customHeight="1" x14ac:dyDescent="0.15">
      <c r="B58" s="135"/>
      <c r="C58" s="1297" t="s">
        <v>574</v>
      </c>
      <c r="D58" s="1298"/>
      <c r="E58" s="1299"/>
      <c r="F58" s="136">
        <v>1059</v>
      </c>
      <c r="G58" s="136">
        <v>1122</v>
      </c>
      <c r="H58" s="137">
        <v>1186</v>
      </c>
    </row>
    <row r="59" spans="2:8" ht="45.75" customHeight="1" x14ac:dyDescent="0.15">
      <c r="B59" s="135"/>
      <c r="C59" s="1297" t="s">
        <v>575</v>
      </c>
      <c r="D59" s="1298"/>
      <c r="E59" s="1299"/>
      <c r="F59" s="136">
        <v>813</v>
      </c>
      <c r="G59" s="136">
        <v>814</v>
      </c>
      <c r="H59" s="137">
        <v>930</v>
      </c>
    </row>
    <row r="60" spans="2:8" ht="45.75" customHeight="1" x14ac:dyDescent="0.15">
      <c r="B60" s="135"/>
      <c r="C60" s="1297" t="s">
        <v>576</v>
      </c>
      <c r="D60" s="1298"/>
      <c r="E60" s="1299"/>
      <c r="F60" s="136">
        <v>949</v>
      </c>
      <c r="G60" s="136">
        <v>891</v>
      </c>
      <c r="H60" s="137">
        <v>749</v>
      </c>
    </row>
    <row r="61" spans="2:8" ht="45.75" customHeight="1" x14ac:dyDescent="0.15">
      <c r="B61" s="135"/>
      <c r="C61" s="1297" t="s">
        <v>577</v>
      </c>
      <c r="D61" s="1298"/>
      <c r="E61" s="1299"/>
      <c r="F61" s="136" t="s">
        <v>578</v>
      </c>
      <c r="G61" s="136">
        <v>3</v>
      </c>
      <c r="H61" s="137">
        <v>8</v>
      </c>
    </row>
    <row r="62" spans="2:8" ht="45.75" customHeight="1" thickBot="1" x14ac:dyDescent="0.2">
      <c r="B62" s="138"/>
      <c r="C62" s="1300"/>
      <c r="D62" s="1301"/>
      <c r="E62" s="1302"/>
      <c r="F62" s="139"/>
      <c r="G62" s="139"/>
      <c r="H62" s="140"/>
    </row>
    <row r="63" spans="2:8" ht="52.5" customHeight="1" thickBot="1" x14ac:dyDescent="0.2">
      <c r="B63" s="141"/>
      <c r="C63" s="1303" t="s">
        <v>52</v>
      </c>
      <c r="D63" s="1303"/>
      <c r="E63" s="1304"/>
      <c r="F63" s="142">
        <v>5308</v>
      </c>
      <c r="G63" s="142">
        <v>5601</v>
      </c>
      <c r="H63" s="143">
        <v>5523</v>
      </c>
    </row>
    <row r="64" spans="2:8" ht="15" customHeight="1" x14ac:dyDescent="0.15"/>
  </sheetData>
  <sheetProtection algorithmName="SHA-512" hashValue="7g5pcwl1JvSkVjcIp2spcQAfeKdnMhrxbtmADUmIj37yQXQ3gf8EvbqyN6yevvJCg2mAYhvKlBNINK5T605YqQ==" saltValue="Ywh9DYW6XaSZI3oYmpxX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606</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551</v>
      </c>
      <c r="BQ50" s="1316"/>
      <c r="BR50" s="1316"/>
      <c r="BS50" s="1316"/>
      <c r="BT50" s="1316"/>
      <c r="BU50" s="1316"/>
      <c r="BV50" s="1316"/>
      <c r="BW50" s="1316"/>
      <c r="BX50" s="1316" t="s">
        <v>552</v>
      </c>
      <c r="BY50" s="1316"/>
      <c r="BZ50" s="1316"/>
      <c r="CA50" s="1316"/>
      <c r="CB50" s="1316"/>
      <c r="CC50" s="1316"/>
      <c r="CD50" s="1316"/>
      <c r="CE50" s="1316"/>
      <c r="CF50" s="1316" t="s">
        <v>553</v>
      </c>
      <c r="CG50" s="1316"/>
      <c r="CH50" s="1316"/>
      <c r="CI50" s="1316"/>
      <c r="CJ50" s="1316"/>
      <c r="CK50" s="1316"/>
      <c r="CL50" s="1316"/>
      <c r="CM50" s="1316"/>
      <c r="CN50" s="1316" t="s">
        <v>554</v>
      </c>
      <c r="CO50" s="1316"/>
      <c r="CP50" s="1316"/>
      <c r="CQ50" s="1316"/>
      <c r="CR50" s="1316"/>
      <c r="CS50" s="1316"/>
      <c r="CT50" s="1316"/>
      <c r="CU50" s="1316"/>
      <c r="CV50" s="1316" t="s">
        <v>555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49.2</v>
      </c>
      <c r="BQ53" s="1311"/>
      <c r="BR53" s="1311"/>
      <c r="BS53" s="1311"/>
      <c r="BT53" s="1311"/>
      <c r="BU53" s="1311"/>
      <c r="BV53" s="1311"/>
      <c r="BW53" s="1311"/>
      <c r="BX53" s="1311">
        <v>50.5</v>
      </c>
      <c r="BY53" s="1311"/>
      <c r="BZ53" s="1311"/>
      <c r="CA53" s="1311"/>
      <c r="CB53" s="1311"/>
      <c r="CC53" s="1311"/>
      <c r="CD53" s="1311"/>
      <c r="CE53" s="1311"/>
      <c r="CF53" s="1311">
        <v>52.3</v>
      </c>
      <c r="CG53" s="1311"/>
      <c r="CH53" s="1311"/>
      <c r="CI53" s="1311"/>
      <c r="CJ53" s="1311"/>
      <c r="CK53" s="1311"/>
      <c r="CL53" s="1311"/>
      <c r="CM53" s="1311"/>
      <c r="CN53" s="1311">
        <v>53.5</v>
      </c>
      <c r="CO53" s="1311"/>
      <c r="CP53" s="1311"/>
      <c r="CQ53" s="1311"/>
      <c r="CR53" s="1311"/>
      <c r="CS53" s="1311"/>
      <c r="CT53" s="1311"/>
      <c r="CU53" s="1311"/>
      <c r="CV53" s="1311">
        <v>54.9</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611</v>
      </c>
      <c r="AO55" s="1316"/>
      <c r="AP55" s="1316"/>
      <c r="AQ55" s="1316"/>
      <c r="AR55" s="1316"/>
      <c r="AS55" s="1316"/>
      <c r="AT55" s="1316"/>
      <c r="AU55" s="1316"/>
      <c r="AV55" s="1316"/>
      <c r="AW55" s="1316"/>
      <c r="AX55" s="1316"/>
      <c r="AY55" s="1316"/>
      <c r="AZ55" s="1316"/>
      <c r="BA55" s="1316"/>
      <c r="BB55" s="1314" t="s">
        <v>609</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610</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551</v>
      </c>
      <c r="BQ72" s="1316"/>
      <c r="BR72" s="1316"/>
      <c r="BS72" s="1316"/>
      <c r="BT72" s="1316"/>
      <c r="BU72" s="1316"/>
      <c r="BV72" s="1316"/>
      <c r="BW72" s="1316"/>
      <c r="BX72" s="1316" t="s">
        <v>552</v>
      </c>
      <c r="BY72" s="1316"/>
      <c r="BZ72" s="1316"/>
      <c r="CA72" s="1316"/>
      <c r="CB72" s="1316"/>
      <c r="CC72" s="1316"/>
      <c r="CD72" s="1316"/>
      <c r="CE72" s="1316"/>
      <c r="CF72" s="1316" t="s">
        <v>553</v>
      </c>
      <c r="CG72" s="1316"/>
      <c r="CH72" s="1316"/>
      <c r="CI72" s="1316"/>
      <c r="CJ72" s="1316"/>
      <c r="CK72" s="1316"/>
      <c r="CL72" s="1316"/>
      <c r="CM72" s="1316"/>
      <c r="CN72" s="1316" t="s">
        <v>554</v>
      </c>
      <c r="CO72" s="1316"/>
      <c r="CP72" s="1316"/>
      <c r="CQ72" s="1316"/>
      <c r="CR72" s="1316"/>
      <c r="CS72" s="1316"/>
      <c r="CT72" s="1316"/>
      <c r="CU72" s="1316"/>
      <c r="CV72" s="1316" t="s">
        <v>555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613</v>
      </c>
      <c r="BC75" s="1314"/>
      <c r="BD75" s="1314"/>
      <c r="BE75" s="1314"/>
      <c r="BF75" s="1314"/>
      <c r="BG75" s="1314"/>
      <c r="BH75" s="1314"/>
      <c r="BI75" s="1314"/>
      <c r="BJ75" s="1314"/>
      <c r="BK75" s="1314"/>
      <c r="BL75" s="1314"/>
      <c r="BM75" s="1314"/>
      <c r="BN75" s="1314"/>
      <c r="BO75" s="1314"/>
      <c r="BP75" s="1311">
        <v>5.0999999999999996</v>
      </c>
      <c r="BQ75" s="1311"/>
      <c r="BR75" s="1311"/>
      <c r="BS75" s="1311"/>
      <c r="BT75" s="1311"/>
      <c r="BU75" s="1311"/>
      <c r="BV75" s="1311"/>
      <c r="BW75" s="1311"/>
      <c r="BX75" s="1311">
        <v>5.3</v>
      </c>
      <c r="BY75" s="1311"/>
      <c r="BZ75" s="1311"/>
      <c r="CA75" s="1311"/>
      <c r="CB75" s="1311"/>
      <c r="CC75" s="1311"/>
      <c r="CD75" s="1311"/>
      <c r="CE75" s="1311"/>
      <c r="CF75" s="1311">
        <v>5.5</v>
      </c>
      <c r="CG75" s="1311"/>
      <c r="CH75" s="1311"/>
      <c r="CI75" s="1311"/>
      <c r="CJ75" s="1311"/>
      <c r="CK75" s="1311"/>
      <c r="CL75" s="1311"/>
      <c r="CM75" s="1311"/>
      <c r="CN75" s="1311">
        <v>5.7</v>
      </c>
      <c r="CO75" s="1311"/>
      <c r="CP75" s="1311"/>
      <c r="CQ75" s="1311"/>
      <c r="CR75" s="1311"/>
      <c r="CS75" s="1311"/>
      <c r="CT75" s="1311"/>
      <c r="CU75" s="1311"/>
      <c r="CV75" s="1311">
        <v>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611</v>
      </c>
      <c r="AO77" s="1316"/>
      <c r="AP77" s="1316"/>
      <c r="AQ77" s="1316"/>
      <c r="AR77" s="1316"/>
      <c r="AS77" s="1316"/>
      <c r="AT77" s="1316"/>
      <c r="AU77" s="1316"/>
      <c r="AV77" s="1316"/>
      <c r="AW77" s="1316"/>
      <c r="AX77" s="1316"/>
      <c r="AY77" s="1316"/>
      <c r="AZ77" s="1316"/>
      <c r="BA77" s="1316"/>
      <c r="BB77" s="1314" t="s">
        <v>609</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613</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IDN2XApt2UB3yYzvCNEp3ng3TDwfWnjF3r+ROYYJenHxGjucqk06TdT3zrfEoVOLnQIiCjki1Fa3Dk32T+4uQ==" saltValue="zJsYFFPeD0F1kpr5yiw+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iLCmCxuzUX3UzOnq2PgSkVdWPzOniTMQdyCGQSeIRnRxpZCnZdY7MrCopGiUrLZbf1l8+Mpv3XctfWsVbutz8g==" saltValue="AVuHwq/t3y6gAHm9uyPj+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0YSGd4MSCvSaRhmHPxRT8FPM1pxMSWyXThUjIY+xaUGfUTNSdd3wcuNMGYmMCQWJzMyzhPj4NFs9nkRBYIdrrw==" saltValue="CiTW4ZTl/oqULbfCElPGq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548</v>
      </c>
      <c r="G2" s="157"/>
      <c r="H2" s="158"/>
    </row>
    <row r="3" spans="1:8" x14ac:dyDescent="0.15">
      <c r="A3" s="154" t="s">
        <v>541</v>
      </c>
      <c r="B3" s="159"/>
      <c r="C3" s="160"/>
      <c r="D3" s="161">
        <v>30861</v>
      </c>
      <c r="E3" s="162"/>
      <c r="F3" s="163">
        <v>44504</v>
      </c>
      <c r="G3" s="164"/>
      <c r="H3" s="165"/>
    </row>
    <row r="4" spans="1:8" x14ac:dyDescent="0.15">
      <c r="A4" s="166"/>
      <c r="B4" s="167"/>
      <c r="C4" s="168"/>
      <c r="D4" s="169">
        <v>10300</v>
      </c>
      <c r="E4" s="170"/>
      <c r="F4" s="171">
        <v>25876</v>
      </c>
      <c r="G4" s="172"/>
      <c r="H4" s="173"/>
    </row>
    <row r="5" spans="1:8" x14ac:dyDescent="0.15">
      <c r="A5" s="154" t="s">
        <v>543</v>
      </c>
      <c r="B5" s="159"/>
      <c r="C5" s="160"/>
      <c r="D5" s="161">
        <v>24050</v>
      </c>
      <c r="E5" s="162"/>
      <c r="F5" s="163">
        <v>47820</v>
      </c>
      <c r="G5" s="164"/>
      <c r="H5" s="165"/>
    </row>
    <row r="6" spans="1:8" x14ac:dyDescent="0.15">
      <c r="A6" s="166"/>
      <c r="B6" s="167"/>
      <c r="C6" s="168"/>
      <c r="D6" s="169">
        <v>10921</v>
      </c>
      <c r="E6" s="170"/>
      <c r="F6" s="171">
        <v>25855</v>
      </c>
      <c r="G6" s="172"/>
      <c r="H6" s="173"/>
    </row>
    <row r="7" spans="1:8" x14ac:dyDescent="0.15">
      <c r="A7" s="154" t="s">
        <v>544</v>
      </c>
      <c r="B7" s="159"/>
      <c r="C7" s="160"/>
      <c r="D7" s="161">
        <v>23304</v>
      </c>
      <c r="E7" s="162"/>
      <c r="F7" s="163">
        <v>41934</v>
      </c>
      <c r="G7" s="164"/>
      <c r="H7" s="165"/>
    </row>
    <row r="8" spans="1:8" x14ac:dyDescent="0.15">
      <c r="A8" s="166"/>
      <c r="B8" s="167"/>
      <c r="C8" s="168"/>
      <c r="D8" s="169">
        <v>4349</v>
      </c>
      <c r="E8" s="170"/>
      <c r="F8" s="171">
        <v>23352</v>
      </c>
      <c r="G8" s="172"/>
      <c r="H8" s="173"/>
    </row>
    <row r="9" spans="1:8" x14ac:dyDescent="0.15">
      <c r="A9" s="154" t="s">
        <v>545</v>
      </c>
      <c r="B9" s="159"/>
      <c r="C9" s="160"/>
      <c r="D9" s="161">
        <v>33259</v>
      </c>
      <c r="E9" s="162"/>
      <c r="F9" s="163">
        <v>45588</v>
      </c>
      <c r="G9" s="164"/>
      <c r="H9" s="165"/>
    </row>
    <row r="10" spans="1:8" x14ac:dyDescent="0.15">
      <c r="A10" s="166"/>
      <c r="B10" s="167"/>
      <c r="C10" s="168"/>
      <c r="D10" s="169">
        <v>9868</v>
      </c>
      <c r="E10" s="170"/>
      <c r="F10" s="171">
        <v>24150</v>
      </c>
      <c r="G10" s="172"/>
      <c r="H10" s="173"/>
    </row>
    <row r="11" spans="1:8" x14ac:dyDescent="0.15">
      <c r="A11" s="154" t="s">
        <v>546</v>
      </c>
      <c r="B11" s="159"/>
      <c r="C11" s="160"/>
      <c r="D11" s="161">
        <v>20750</v>
      </c>
      <c r="E11" s="162"/>
      <c r="F11" s="163">
        <v>45483</v>
      </c>
      <c r="G11" s="164"/>
      <c r="H11" s="165"/>
    </row>
    <row r="12" spans="1:8" x14ac:dyDescent="0.15">
      <c r="A12" s="166"/>
      <c r="B12" s="167"/>
      <c r="C12" s="174"/>
      <c r="D12" s="169">
        <v>11033</v>
      </c>
      <c r="E12" s="170"/>
      <c r="F12" s="171">
        <v>24241</v>
      </c>
      <c r="G12" s="172"/>
      <c r="H12" s="173"/>
    </row>
    <row r="13" spans="1:8" x14ac:dyDescent="0.15">
      <c r="A13" s="154"/>
      <c r="B13" s="159"/>
      <c r="C13" s="175"/>
      <c r="D13" s="176">
        <v>26445</v>
      </c>
      <c r="E13" s="177"/>
      <c r="F13" s="178">
        <v>45066</v>
      </c>
      <c r="G13" s="179"/>
      <c r="H13" s="165"/>
    </row>
    <row r="14" spans="1:8" x14ac:dyDescent="0.15">
      <c r="A14" s="166"/>
      <c r="B14" s="167"/>
      <c r="C14" s="168"/>
      <c r="D14" s="169">
        <v>9294</v>
      </c>
      <c r="E14" s="170"/>
      <c r="F14" s="171">
        <v>24695</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6.32</v>
      </c>
      <c r="C19" s="180">
        <f>ROUND(VALUE(SUBSTITUTE(実質収支比率等に係る経年分析!G$48,"▲","-")),2)</f>
        <v>7.65</v>
      </c>
      <c r="D19" s="180">
        <f>ROUND(VALUE(SUBSTITUTE(実質収支比率等に係る経年分析!H$48,"▲","-")),2)</f>
        <v>7.39</v>
      </c>
      <c r="E19" s="180">
        <f>ROUND(VALUE(SUBSTITUTE(実質収支比率等に係る経年分析!I$48,"▲","-")),2)</f>
        <v>5.68</v>
      </c>
      <c r="F19" s="180">
        <f>ROUND(VALUE(SUBSTITUTE(実質収支比率等に係る経年分析!J$48,"▲","-")),2)</f>
        <v>12.34</v>
      </c>
    </row>
    <row r="20" spans="1:11" x14ac:dyDescent="0.15">
      <c r="A20" s="180" t="s">
        <v>56</v>
      </c>
      <c r="B20" s="180">
        <f>ROUND(VALUE(SUBSTITUTE(実質収支比率等に係る経年分析!F$47,"▲","-")),2)</f>
        <v>27.42</v>
      </c>
      <c r="C20" s="180">
        <f>ROUND(VALUE(SUBSTITUTE(実質収支比率等に係る経年分析!G$47,"▲","-")),2)</f>
        <v>22.3</v>
      </c>
      <c r="D20" s="180">
        <f>ROUND(VALUE(SUBSTITUTE(実質収支比率等に係る経年分析!H$47,"▲","-")),2)</f>
        <v>18.670000000000002</v>
      </c>
      <c r="E20" s="180">
        <f>ROUND(VALUE(SUBSTITUTE(実質収支比率等に係る経年分析!I$47,"▲","-")),2)</f>
        <v>21.92</v>
      </c>
      <c r="F20" s="180">
        <f>ROUND(VALUE(SUBSTITUTE(実質収支比率等に係る経年分析!J$47,"▲","-")),2)</f>
        <v>21.47</v>
      </c>
    </row>
    <row r="21" spans="1:11" x14ac:dyDescent="0.15">
      <c r="A21" s="180" t="s">
        <v>57</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-3.96</v>
      </c>
      <c r="D21" s="180">
        <f>IF(ISNUMBER(VALUE(SUBSTITUTE(実質収支比率等に係る経年分析!H$49,"▲","-"))),ROUND(VALUE(SUBSTITUTE(実質収支比率等に係る経年分析!H$49,"▲","-")),2),NA())</f>
        <v>-0.49</v>
      </c>
      <c r="E21" s="180">
        <f>IF(ISNUMBER(VALUE(SUBSTITUTE(実質収支比率等に係る経年分析!I$49,"▲","-"))),ROUND(VALUE(SUBSTITUTE(実質収支比率等に係る経年分析!I$49,"▲","-")),2),NA())</f>
        <v>4.49</v>
      </c>
      <c r="F21" s="180">
        <f>IF(ISNUMBER(VALUE(SUBSTITUTE(実質収支比率等に係る経年分析!J$49,"▲","-"))),ROUND(VALUE(SUBSTITUTE(実質収支比率等に係る経年分析!J$49,"▲","-")),2),NA())</f>
        <v>7.42</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介護保険特別会計（介護サービス事業勘定）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国民健康保険特別会計</v>
      </c>
      <c r="B32" s="181">
        <f>IF(ROUND(VALUE(SUBSTITUTE(連結実質赤字比率に係る赤字・黒字の構成分析!F$38,"▲", "-")), 2) &lt; 0, ABS(ROUND(VALUE(SUBSTITUTE(連結実質赤字比率に係る赤字・黒字の構成分析!F$38,"▲", "-")), 2)), NA())</f>
        <v>0.28000000000000003</v>
      </c>
      <c r="C32" s="181" t="e">
        <f>IF(ROUND(VALUE(SUBSTITUTE(連結実質赤字比率に係る赤字・黒字の構成分析!F$38,"▲", "-")), 2) &gt;= 0, ABS(ROUND(VALUE(SUBSTITUTE(連結実質赤字比率に係る赤字・黒字の構成分析!F$38,"▲", "-")), 2)), NA())</f>
        <v>#N/A</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1.17</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11.39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12.12</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1738</v>
      </c>
      <c r="E42" s="182"/>
      <c r="F42" s="182"/>
      <c r="G42" s="182">
        <f>'実質公債費比率（分子）の構造'!L$52</f>
        <v>1543</v>
      </c>
      <c r="H42" s="182"/>
      <c r="I42" s="182"/>
      <c r="J42" s="182">
        <f>'実質公債費比率（分子）の構造'!M$52</f>
        <v>1502</v>
      </c>
      <c r="K42" s="182"/>
      <c r="L42" s="182"/>
      <c r="M42" s="182">
        <f>'実質公債費比率（分子）の構造'!N$52</f>
        <v>1469</v>
      </c>
      <c r="N42" s="182"/>
      <c r="O42" s="182"/>
      <c r="P42" s="182">
        <f>'実質公債費比率（分子）の構造'!O$52</f>
        <v>1458</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170</v>
      </c>
      <c r="C44" s="182"/>
      <c r="D44" s="182"/>
      <c r="E44" s="182">
        <f>'実質公債費比率（分子）の構造'!L$50</f>
        <v>192</v>
      </c>
      <c r="F44" s="182"/>
      <c r="G44" s="182"/>
      <c r="H44" s="182">
        <f>'実質公債費比率（分子）の構造'!M$50</f>
        <v>104</v>
      </c>
      <c r="I44" s="182"/>
      <c r="J44" s="182"/>
      <c r="K44" s="182">
        <f>'実質公債費比率（分子）の構造'!N$50</f>
        <v>49</v>
      </c>
      <c r="L44" s="182"/>
      <c r="M44" s="182"/>
      <c r="N44" s="182">
        <f>'実質公債費比率（分子）の構造'!O$50</f>
        <v>81</v>
      </c>
      <c r="O44" s="182"/>
      <c r="P44" s="182"/>
    </row>
    <row r="45" spans="1:16" x14ac:dyDescent="0.15">
      <c r="A45" s="182" t="s">
        <v>66</v>
      </c>
      <c r="B45" s="182">
        <f>'実質公債費比率（分子）の構造'!K$49</f>
        <v>279</v>
      </c>
      <c r="C45" s="182"/>
      <c r="D45" s="182"/>
      <c r="E45" s="182">
        <f>'実質公債費比率（分子）の構造'!L$49</f>
        <v>105</v>
      </c>
      <c r="F45" s="182"/>
      <c r="G45" s="182"/>
      <c r="H45" s="182">
        <f>'実質公債費比率（分子）の構造'!M$49</f>
        <v>69</v>
      </c>
      <c r="I45" s="182"/>
      <c r="J45" s="182"/>
      <c r="K45" s="182">
        <f>'実質公債費比率（分子）の構造'!N$49</f>
        <v>56</v>
      </c>
      <c r="L45" s="182"/>
      <c r="M45" s="182"/>
      <c r="N45" s="182">
        <f>'実質公債費比率（分子）の構造'!O$49</f>
        <v>58</v>
      </c>
      <c r="O45" s="182"/>
      <c r="P45" s="182"/>
    </row>
    <row r="46" spans="1:16" x14ac:dyDescent="0.15">
      <c r="A46" s="182" t="s">
        <v>67</v>
      </c>
      <c r="B46" s="182">
        <f>'実質公債費比率（分子）の構造'!K$48</f>
        <v>460</v>
      </c>
      <c r="C46" s="182"/>
      <c r="D46" s="182"/>
      <c r="E46" s="182">
        <f>'実質公債費比率（分子）の構造'!L$48</f>
        <v>491</v>
      </c>
      <c r="F46" s="182"/>
      <c r="G46" s="182"/>
      <c r="H46" s="182">
        <f>'実質公債費比率（分子）の構造'!M$48</f>
        <v>575</v>
      </c>
      <c r="I46" s="182"/>
      <c r="J46" s="182"/>
      <c r="K46" s="182">
        <f>'実質公債費比率（分子）の構造'!N$48</f>
        <v>623</v>
      </c>
      <c r="L46" s="182"/>
      <c r="M46" s="182"/>
      <c r="N46" s="182">
        <f>'実質公債費比率（分子）の構造'!O$48</f>
        <v>439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1304</v>
      </c>
      <c r="C49" s="182"/>
      <c r="D49" s="182"/>
      <c r="E49" s="182">
        <f>'実質公債費比率（分子）の構造'!L$45</f>
        <v>1355</v>
      </c>
      <c r="F49" s="182"/>
      <c r="G49" s="182"/>
      <c r="H49" s="182">
        <f>'実質公債費比率（分子）の構造'!M$45</f>
        <v>1335</v>
      </c>
      <c r="I49" s="182"/>
      <c r="J49" s="182"/>
      <c r="K49" s="182">
        <f>'実質公債費比率（分子）の構造'!N$45</f>
        <v>1329</v>
      </c>
      <c r="L49" s="182"/>
      <c r="M49" s="182"/>
      <c r="N49" s="182">
        <f>'実質公債費比率（分子）の構造'!O$45</f>
        <v>1275</v>
      </c>
      <c r="O49" s="182"/>
      <c r="P49" s="182"/>
    </row>
    <row r="50" spans="1:16" x14ac:dyDescent="0.15">
      <c r="A50" s="182" t="s">
        <v>71</v>
      </c>
      <c r="B50" s="182" t="e">
        <f>NA()</f>
        <v>#N/A</v>
      </c>
      <c r="C50" s="182">
        <f>IF(ISNUMBER('実質公債費比率（分子）の構造'!K$53),'実質公債費比率（分子）の構造'!K$53,NA())</f>
        <v>475</v>
      </c>
      <c r="D50" s="182" t="e">
        <f>NA()</f>
        <v>#N/A</v>
      </c>
      <c r="E50" s="182" t="e">
        <f>NA()</f>
        <v>#N/A</v>
      </c>
      <c r="F50" s="182">
        <f>IF(ISNUMBER('実質公債費比率（分子）の構造'!L$53),'実質公債費比率（分子）の構造'!L$53,NA())</f>
        <v>600</v>
      </c>
      <c r="G50" s="182" t="e">
        <f>NA()</f>
        <v>#N/A</v>
      </c>
      <c r="H50" s="182" t="e">
        <f>NA()</f>
        <v>#N/A</v>
      </c>
      <c r="I50" s="182">
        <f>IF(ISNUMBER('実質公債費比率（分子）の構造'!M$53),'実質公債費比率（分子）の構造'!M$53,NA())</f>
        <v>581</v>
      </c>
      <c r="J50" s="182" t="e">
        <f>NA()</f>
        <v>#N/A</v>
      </c>
      <c r="K50" s="182" t="e">
        <f>NA()</f>
        <v>#N/A</v>
      </c>
      <c r="L50" s="182">
        <f>IF(ISNUMBER('実質公債費比率（分子）の構造'!N$53),'実質公債費比率（分子）の構造'!N$53,NA())</f>
        <v>588</v>
      </c>
      <c r="M50" s="182" t="e">
        <f>NA()</f>
        <v>#N/A</v>
      </c>
      <c r="N50" s="182" t="e">
        <f>NA()</f>
        <v>#N/A</v>
      </c>
      <c r="O50" s="182">
        <f>IF(ISNUMBER('実質公債費比率（分子）の構造'!O$53),'実質公債費比率（分子）の構造'!O$53,NA())</f>
        <v>395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44</v>
      </c>
      <c r="B56" s="181"/>
      <c r="C56" s="181"/>
      <c r="D56" s="181">
        <f>'将来負担比率（分子）の構造'!I$52</f>
        <v>18240</v>
      </c>
      <c r="E56" s="181"/>
      <c r="F56" s="181"/>
      <c r="G56" s="181">
        <f>'将来負担比率（分子）の構造'!J$52</f>
        <v>17991</v>
      </c>
      <c r="H56" s="181"/>
      <c r="I56" s="181"/>
      <c r="J56" s="181">
        <f>'将来負担比率（分子）の構造'!K$52</f>
        <v>17691</v>
      </c>
      <c r="K56" s="181"/>
      <c r="L56" s="181"/>
      <c r="M56" s="181">
        <f>'将来負担比率（分子）の構造'!L$52</f>
        <v>17563</v>
      </c>
      <c r="N56" s="181"/>
      <c r="O56" s="181"/>
      <c r="P56" s="181">
        <f>'将来負担比率（分子）の構造'!M$52</f>
        <v>17314</v>
      </c>
    </row>
    <row r="57" spans="1:16" x14ac:dyDescent="0.15">
      <c r="A57" s="181" t="s">
        <v>43</v>
      </c>
      <c r="B57" s="181"/>
      <c r="C57" s="181"/>
      <c r="D57" s="181">
        <f>'将来負担比率（分子）の構造'!I$51</f>
        <v>746</v>
      </c>
      <c r="E57" s="181"/>
      <c r="F57" s="181"/>
      <c r="G57" s="181">
        <f>'将来負担比率（分子）の構造'!J$51</f>
        <v>654</v>
      </c>
      <c r="H57" s="181"/>
      <c r="I57" s="181"/>
      <c r="J57" s="181">
        <f>'将来負担比率（分子）の構造'!K$51</f>
        <v>583</v>
      </c>
      <c r="K57" s="181"/>
      <c r="L57" s="181"/>
      <c r="M57" s="181">
        <f>'将来負担比率（分子）の構造'!L$51</f>
        <v>401</v>
      </c>
      <c r="N57" s="181"/>
      <c r="O57" s="181"/>
      <c r="P57" s="181">
        <f>'将来負担比率（分子）の構造'!M$51</f>
        <v>320</v>
      </c>
    </row>
    <row r="58" spans="1:16" x14ac:dyDescent="0.15">
      <c r="A58" s="181" t="s">
        <v>42</v>
      </c>
      <c r="B58" s="181"/>
      <c r="C58" s="181"/>
      <c r="D58" s="181">
        <f>'将来負担比率（分子）の構造'!I$50</f>
        <v>6093</v>
      </c>
      <c r="E58" s="181"/>
      <c r="F58" s="181"/>
      <c r="G58" s="181">
        <f>'将来負担比率（分子）の構造'!J$50</f>
        <v>6489</v>
      </c>
      <c r="H58" s="181"/>
      <c r="I58" s="181"/>
      <c r="J58" s="181">
        <f>'将来負担比率（分子）の構造'!K$50</f>
        <v>5937</v>
      </c>
      <c r="K58" s="181"/>
      <c r="L58" s="181"/>
      <c r="M58" s="181">
        <f>'将来負担比率（分子）の構造'!L$50</f>
        <v>6353</v>
      </c>
      <c r="N58" s="181"/>
      <c r="O58" s="181"/>
      <c r="P58" s="181">
        <f>'将来負担比率（分子）の構造'!M$50</f>
        <v>6416</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f>'将来負担比率（分子）の構造'!I$46</f>
        <v>248</v>
      </c>
      <c r="C61" s="181"/>
      <c r="D61" s="181"/>
      <c r="E61" s="181">
        <f>'将来負担比率（分子）の構造'!J$46</f>
        <v>258</v>
      </c>
      <c r="F61" s="181"/>
      <c r="G61" s="181"/>
      <c r="H61" s="181">
        <f>'将来負担比率（分子）の構造'!K$46</f>
        <v>264</v>
      </c>
      <c r="I61" s="181"/>
      <c r="J61" s="181"/>
      <c r="K61" s="181">
        <f>'将来負担比率（分子）の構造'!L$46</f>
        <v>198</v>
      </c>
      <c r="L61" s="181"/>
      <c r="M61" s="181"/>
      <c r="N61" s="181">
        <f>'将来負担比率（分子）の構造'!M$46</f>
        <v>173</v>
      </c>
      <c r="O61" s="181"/>
      <c r="P61" s="181"/>
    </row>
    <row r="62" spans="1:16" x14ac:dyDescent="0.15">
      <c r="A62" s="181" t="s">
        <v>36</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35</v>
      </c>
      <c r="B63" s="181">
        <f>'将来負担比率（分子）の構造'!I$44</f>
        <v>867</v>
      </c>
      <c r="C63" s="181"/>
      <c r="D63" s="181"/>
      <c r="E63" s="181">
        <f>'将来負担比率（分子）の構造'!J$44</f>
        <v>786</v>
      </c>
      <c r="F63" s="181"/>
      <c r="G63" s="181"/>
      <c r="H63" s="181">
        <f>'将来負担比率（分子）の構造'!K$44</f>
        <v>727</v>
      </c>
      <c r="I63" s="181"/>
      <c r="J63" s="181"/>
      <c r="K63" s="181">
        <f>'将来負担比率（分子）の構造'!L$44</f>
        <v>678</v>
      </c>
      <c r="L63" s="181"/>
      <c r="M63" s="181"/>
      <c r="N63" s="181">
        <f>'将来負担比率（分子）の構造'!M$44</f>
        <v>576</v>
      </c>
      <c r="O63" s="181"/>
      <c r="P63" s="181"/>
    </row>
    <row r="64" spans="1:16" x14ac:dyDescent="0.15">
      <c r="A64" s="181" t="s">
        <v>34</v>
      </c>
      <c r="B64" s="181">
        <f>'将来負担比率（分子）の構造'!I$43</f>
        <v>5988</v>
      </c>
      <c r="C64" s="181"/>
      <c r="D64" s="181"/>
      <c r="E64" s="181">
        <f>'将来負担比率（分子）の構造'!J$43</f>
        <v>5783</v>
      </c>
      <c r="F64" s="181"/>
      <c r="G64" s="181"/>
      <c r="H64" s="181">
        <f>'将来負担比率（分子）の構造'!K$43</f>
        <v>5991</v>
      </c>
      <c r="I64" s="181"/>
      <c r="J64" s="181"/>
      <c r="K64" s="181">
        <f>'将来負担比率（分子）の構造'!L$43</f>
        <v>6988</v>
      </c>
      <c r="L64" s="181"/>
      <c r="M64" s="181"/>
      <c r="N64" s="181">
        <f>'将来負担比率（分子）の構造'!M$43</f>
        <v>5803</v>
      </c>
      <c r="O64" s="181"/>
      <c r="P64" s="181"/>
    </row>
    <row r="65" spans="1:16" x14ac:dyDescent="0.15">
      <c r="A65" s="181" t="s">
        <v>33</v>
      </c>
      <c r="B65" s="181">
        <f>'将来負担比率（分子）の構造'!I$42</f>
        <v>8</v>
      </c>
      <c r="C65" s="181"/>
      <c r="D65" s="181"/>
      <c r="E65" s="181">
        <f>'将来負担比率（分子）の構造'!J$42</f>
        <v>6</v>
      </c>
      <c r="F65" s="181"/>
      <c r="G65" s="181"/>
      <c r="H65" s="181">
        <f>'将来負担比率（分子）の構造'!K$42</f>
        <v>4</v>
      </c>
      <c r="I65" s="181"/>
      <c r="J65" s="181"/>
      <c r="K65" s="181">
        <f>'将来負担比率（分子）の構造'!L$42</f>
        <v>2</v>
      </c>
      <c r="L65" s="181"/>
      <c r="M65" s="181"/>
      <c r="N65" s="181" t="str">
        <f>'将来負担比率（分子）の構造'!M$42</f>
        <v>-</v>
      </c>
      <c r="O65" s="181"/>
      <c r="P65" s="181"/>
    </row>
    <row r="66" spans="1:16" x14ac:dyDescent="0.15">
      <c r="A66" s="181" t="s">
        <v>32</v>
      </c>
      <c r="B66" s="181">
        <f>'将来負担比率（分子）の構造'!I$41</f>
        <v>14765</v>
      </c>
      <c r="C66" s="181"/>
      <c r="D66" s="181"/>
      <c r="E66" s="181">
        <f>'将来負担比率（分子）の構造'!J$41</f>
        <v>14826</v>
      </c>
      <c r="F66" s="181"/>
      <c r="G66" s="181"/>
      <c r="H66" s="181">
        <f>'将来負担比率（分子）の構造'!K$41</f>
        <v>14215</v>
      </c>
      <c r="I66" s="181"/>
      <c r="J66" s="181"/>
      <c r="K66" s="181">
        <f>'将来負担比率（分子）の構造'!L$41</f>
        <v>13959</v>
      </c>
      <c r="L66" s="181"/>
      <c r="M66" s="181"/>
      <c r="N66" s="181">
        <f>'将来負担比率（分子）の構造'!M$41</f>
        <v>13888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2169</v>
      </c>
      <c r="C72" s="185">
        <f>基金残高に係る経年分析!G55</f>
        <v>2590</v>
      </c>
      <c r="D72" s="185">
        <f>基金残高に係る経年分析!H55</f>
        <v>2607</v>
      </c>
    </row>
    <row r="73" spans="1:16" x14ac:dyDescent="0.15">
      <c r="A73" s="184" t="s">
        <v>78</v>
      </c>
      <c r="B73" s="185">
        <f>基金残高に係る経年分析!F56</f>
        <v>42</v>
      </c>
      <c r="C73" s="185">
        <f>基金残高に係る経年分析!G56</f>
        <v>42</v>
      </c>
      <c r="D73" s="185">
        <f>基金残高に係る経年分析!H56</f>
        <v>42</v>
      </c>
    </row>
    <row r="74" spans="1:16" x14ac:dyDescent="0.15">
      <c r="A74" s="184" t="s">
        <v>79</v>
      </c>
      <c r="B74" s="185">
        <f>基金残高に係る経年分析!F57</f>
        <v>3097</v>
      </c>
      <c r="C74" s="185">
        <f>基金残高に係る経年分析!G57</f>
        <v>2970</v>
      </c>
      <c r="D74" s="185">
        <f>基金残高に係る経年分析!H57</f>
        <v>2874</v>
      </c>
    </row>
  </sheetData>
  <sheetProtection algorithmName="SHA-512" hashValue="t/QPXNbULLgFZNVTzeBg9zp0QkumKrnDt1kABojKz4xwTmEfpHeUGLSTDg/RQIHVNmwRXo44M9iljbdrV37lQA==" saltValue="xyrV8oGpmmezZ1pNAJFk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7208442</v>
      </c>
      <c r="S5" s="736"/>
      <c r="T5" s="736"/>
      <c r="U5" s="736"/>
      <c r="V5" s="736"/>
      <c r="W5" s="736"/>
      <c r="X5" s="736"/>
      <c r="Y5" s="779"/>
      <c r="Z5" s="797">
        <v>24.3</v>
      </c>
      <c r="AA5" s="797"/>
      <c r="AB5" s="797"/>
      <c r="AC5" s="797"/>
      <c r="AD5" s="798">
        <v>7208442</v>
      </c>
      <c r="AE5" s="798"/>
      <c r="AF5" s="798"/>
      <c r="AG5" s="798"/>
      <c r="AH5" s="798"/>
      <c r="AI5" s="798"/>
      <c r="AJ5" s="798"/>
      <c r="AK5" s="798"/>
      <c r="AL5" s="780">
        <v>62.1</v>
      </c>
      <c r="AM5" s="751"/>
      <c r="AN5" s="751"/>
      <c r="AO5" s="781"/>
      <c r="AP5" s="746" t="s">
        <v>231</v>
      </c>
      <c r="AQ5" s="747"/>
      <c r="AR5" s="747"/>
      <c r="AS5" s="747"/>
      <c r="AT5" s="747"/>
      <c r="AU5" s="747"/>
      <c r="AV5" s="747"/>
      <c r="AW5" s="747"/>
      <c r="AX5" s="747"/>
      <c r="AY5" s="747"/>
      <c r="AZ5" s="747"/>
      <c r="BA5" s="747"/>
      <c r="BB5" s="747"/>
      <c r="BC5" s="747"/>
      <c r="BD5" s="747"/>
      <c r="BE5" s="747"/>
      <c r="BF5" s="748"/>
      <c r="BG5" s="680">
        <v>7208442</v>
      </c>
      <c r="BH5" s="681"/>
      <c r="BI5" s="681"/>
      <c r="BJ5" s="681"/>
      <c r="BK5" s="681"/>
      <c r="BL5" s="681"/>
      <c r="BM5" s="681"/>
      <c r="BN5" s="682"/>
      <c r="BO5" s="713">
        <v>100</v>
      </c>
      <c r="BP5" s="713"/>
      <c r="BQ5" s="713"/>
      <c r="BR5" s="713"/>
      <c r="BS5" s="714">
        <v>138036</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159603</v>
      </c>
      <c r="S6" s="681"/>
      <c r="T6" s="681"/>
      <c r="U6" s="681"/>
      <c r="V6" s="681"/>
      <c r="W6" s="681"/>
      <c r="X6" s="681"/>
      <c r="Y6" s="682"/>
      <c r="Z6" s="713">
        <v>0.5</v>
      </c>
      <c r="AA6" s="713"/>
      <c r="AB6" s="713"/>
      <c r="AC6" s="713"/>
      <c r="AD6" s="714">
        <v>159603</v>
      </c>
      <c r="AE6" s="714"/>
      <c r="AF6" s="714"/>
      <c r="AG6" s="714"/>
      <c r="AH6" s="714"/>
      <c r="AI6" s="714"/>
      <c r="AJ6" s="714"/>
      <c r="AK6" s="714"/>
      <c r="AL6" s="683">
        <v>1.4</v>
      </c>
      <c r="AM6" s="684"/>
      <c r="AN6" s="684"/>
      <c r="AO6" s="715"/>
      <c r="AP6" s="677" t="s">
        <v>236</v>
      </c>
      <c r="AQ6" s="678"/>
      <c r="AR6" s="678"/>
      <c r="AS6" s="678"/>
      <c r="AT6" s="678"/>
      <c r="AU6" s="678"/>
      <c r="AV6" s="678"/>
      <c r="AW6" s="678"/>
      <c r="AX6" s="678"/>
      <c r="AY6" s="678"/>
      <c r="AZ6" s="678"/>
      <c r="BA6" s="678"/>
      <c r="BB6" s="678"/>
      <c r="BC6" s="678"/>
      <c r="BD6" s="678"/>
      <c r="BE6" s="678"/>
      <c r="BF6" s="679"/>
      <c r="BG6" s="680">
        <v>7208442</v>
      </c>
      <c r="BH6" s="681"/>
      <c r="BI6" s="681"/>
      <c r="BJ6" s="681"/>
      <c r="BK6" s="681"/>
      <c r="BL6" s="681"/>
      <c r="BM6" s="681"/>
      <c r="BN6" s="682"/>
      <c r="BO6" s="713">
        <v>100</v>
      </c>
      <c r="BP6" s="713"/>
      <c r="BQ6" s="713"/>
      <c r="BR6" s="713"/>
      <c r="BS6" s="714">
        <v>138036</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213641</v>
      </c>
      <c r="CS6" s="681"/>
      <c r="CT6" s="681"/>
      <c r="CU6" s="681"/>
      <c r="CV6" s="681"/>
      <c r="CW6" s="681"/>
      <c r="CX6" s="681"/>
      <c r="CY6" s="682"/>
      <c r="CZ6" s="780">
        <v>0.8</v>
      </c>
      <c r="DA6" s="751"/>
      <c r="DB6" s="751"/>
      <c r="DC6" s="783"/>
      <c r="DD6" s="686" t="s">
        <v>187</v>
      </c>
      <c r="DE6" s="681"/>
      <c r="DF6" s="681"/>
      <c r="DG6" s="681"/>
      <c r="DH6" s="681"/>
      <c r="DI6" s="681"/>
      <c r="DJ6" s="681"/>
      <c r="DK6" s="681"/>
      <c r="DL6" s="681"/>
      <c r="DM6" s="681"/>
      <c r="DN6" s="681"/>
      <c r="DO6" s="681"/>
      <c r="DP6" s="682"/>
      <c r="DQ6" s="686">
        <v>213641</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4934</v>
      </c>
      <c r="S7" s="681"/>
      <c r="T7" s="681"/>
      <c r="U7" s="681"/>
      <c r="V7" s="681"/>
      <c r="W7" s="681"/>
      <c r="X7" s="681"/>
      <c r="Y7" s="682"/>
      <c r="Z7" s="713">
        <v>0</v>
      </c>
      <c r="AA7" s="713"/>
      <c r="AB7" s="713"/>
      <c r="AC7" s="713"/>
      <c r="AD7" s="714">
        <v>4934</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3447050</v>
      </c>
      <c r="BH7" s="681"/>
      <c r="BI7" s="681"/>
      <c r="BJ7" s="681"/>
      <c r="BK7" s="681"/>
      <c r="BL7" s="681"/>
      <c r="BM7" s="681"/>
      <c r="BN7" s="682"/>
      <c r="BO7" s="713">
        <v>47.8</v>
      </c>
      <c r="BP7" s="713"/>
      <c r="BQ7" s="713"/>
      <c r="BR7" s="713"/>
      <c r="BS7" s="714">
        <v>138036</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9313353</v>
      </c>
      <c r="CS7" s="681"/>
      <c r="CT7" s="681"/>
      <c r="CU7" s="681"/>
      <c r="CV7" s="681"/>
      <c r="CW7" s="681"/>
      <c r="CX7" s="681"/>
      <c r="CY7" s="682"/>
      <c r="CZ7" s="713">
        <v>33.299999999999997</v>
      </c>
      <c r="DA7" s="713"/>
      <c r="DB7" s="713"/>
      <c r="DC7" s="713"/>
      <c r="DD7" s="686">
        <v>76320</v>
      </c>
      <c r="DE7" s="681"/>
      <c r="DF7" s="681"/>
      <c r="DG7" s="681"/>
      <c r="DH7" s="681"/>
      <c r="DI7" s="681"/>
      <c r="DJ7" s="681"/>
      <c r="DK7" s="681"/>
      <c r="DL7" s="681"/>
      <c r="DM7" s="681"/>
      <c r="DN7" s="681"/>
      <c r="DO7" s="681"/>
      <c r="DP7" s="682"/>
      <c r="DQ7" s="686">
        <v>2260184</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24792</v>
      </c>
      <c r="S8" s="681"/>
      <c r="T8" s="681"/>
      <c r="U8" s="681"/>
      <c r="V8" s="681"/>
      <c r="W8" s="681"/>
      <c r="X8" s="681"/>
      <c r="Y8" s="682"/>
      <c r="Z8" s="713">
        <v>0.1</v>
      </c>
      <c r="AA8" s="713"/>
      <c r="AB8" s="713"/>
      <c r="AC8" s="713"/>
      <c r="AD8" s="714">
        <v>24792</v>
      </c>
      <c r="AE8" s="714"/>
      <c r="AF8" s="714"/>
      <c r="AG8" s="714"/>
      <c r="AH8" s="714"/>
      <c r="AI8" s="714"/>
      <c r="AJ8" s="714"/>
      <c r="AK8" s="714"/>
      <c r="AL8" s="683">
        <v>0.2</v>
      </c>
      <c r="AM8" s="684"/>
      <c r="AN8" s="684"/>
      <c r="AO8" s="715"/>
      <c r="AP8" s="677" t="s">
        <v>242</v>
      </c>
      <c r="AQ8" s="678"/>
      <c r="AR8" s="678"/>
      <c r="AS8" s="678"/>
      <c r="AT8" s="678"/>
      <c r="AU8" s="678"/>
      <c r="AV8" s="678"/>
      <c r="AW8" s="678"/>
      <c r="AX8" s="678"/>
      <c r="AY8" s="678"/>
      <c r="AZ8" s="678"/>
      <c r="BA8" s="678"/>
      <c r="BB8" s="678"/>
      <c r="BC8" s="678"/>
      <c r="BD8" s="678"/>
      <c r="BE8" s="678"/>
      <c r="BF8" s="679"/>
      <c r="BG8" s="680">
        <v>102607</v>
      </c>
      <c r="BH8" s="681"/>
      <c r="BI8" s="681"/>
      <c r="BJ8" s="681"/>
      <c r="BK8" s="681"/>
      <c r="BL8" s="681"/>
      <c r="BM8" s="681"/>
      <c r="BN8" s="682"/>
      <c r="BO8" s="713">
        <v>1.4</v>
      </c>
      <c r="BP8" s="713"/>
      <c r="BQ8" s="713"/>
      <c r="BR8" s="713"/>
      <c r="BS8" s="686" t="s">
        <v>187</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9079133</v>
      </c>
      <c r="CS8" s="681"/>
      <c r="CT8" s="681"/>
      <c r="CU8" s="681"/>
      <c r="CV8" s="681"/>
      <c r="CW8" s="681"/>
      <c r="CX8" s="681"/>
      <c r="CY8" s="682"/>
      <c r="CZ8" s="713">
        <v>32.4</v>
      </c>
      <c r="DA8" s="713"/>
      <c r="DB8" s="713"/>
      <c r="DC8" s="713"/>
      <c r="DD8" s="686">
        <v>61246</v>
      </c>
      <c r="DE8" s="681"/>
      <c r="DF8" s="681"/>
      <c r="DG8" s="681"/>
      <c r="DH8" s="681"/>
      <c r="DI8" s="681"/>
      <c r="DJ8" s="681"/>
      <c r="DK8" s="681"/>
      <c r="DL8" s="681"/>
      <c r="DM8" s="681"/>
      <c r="DN8" s="681"/>
      <c r="DO8" s="681"/>
      <c r="DP8" s="682"/>
      <c r="DQ8" s="686">
        <v>3957683</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32343</v>
      </c>
      <c r="S9" s="681"/>
      <c r="T9" s="681"/>
      <c r="U9" s="681"/>
      <c r="V9" s="681"/>
      <c r="W9" s="681"/>
      <c r="X9" s="681"/>
      <c r="Y9" s="682"/>
      <c r="Z9" s="713">
        <v>0.1</v>
      </c>
      <c r="AA9" s="713"/>
      <c r="AB9" s="713"/>
      <c r="AC9" s="713"/>
      <c r="AD9" s="714">
        <v>32343</v>
      </c>
      <c r="AE9" s="714"/>
      <c r="AF9" s="714"/>
      <c r="AG9" s="714"/>
      <c r="AH9" s="714"/>
      <c r="AI9" s="714"/>
      <c r="AJ9" s="714"/>
      <c r="AK9" s="714"/>
      <c r="AL9" s="683">
        <v>0.3</v>
      </c>
      <c r="AM9" s="684"/>
      <c r="AN9" s="684"/>
      <c r="AO9" s="715"/>
      <c r="AP9" s="677" t="s">
        <v>245</v>
      </c>
      <c r="AQ9" s="678"/>
      <c r="AR9" s="678"/>
      <c r="AS9" s="678"/>
      <c r="AT9" s="678"/>
      <c r="AU9" s="678"/>
      <c r="AV9" s="678"/>
      <c r="AW9" s="678"/>
      <c r="AX9" s="678"/>
      <c r="AY9" s="678"/>
      <c r="AZ9" s="678"/>
      <c r="BA9" s="678"/>
      <c r="BB9" s="678"/>
      <c r="BC9" s="678"/>
      <c r="BD9" s="678"/>
      <c r="BE9" s="678"/>
      <c r="BF9" s="679"/>
      <c r="BG9" s="680">
        <v>2779628</v>
      </c>
      <c r="BH9" s="681"/>
      <c r="BI9" s="681"/>
      <c r="BJ9" s="681"/>
      <c r="BK9" s="681"/>
      <c r="BL9" s="681"/>
      <c r="BM9" s="681"/>
      <c r="BN9" s="682"/>
      <c r="BO9" s="713">
        <v>38.6</v>
      </c>
      <c r="BP9" s="713"/>
      <c r="BQ9" s="713"/>
      <c r="BR9" s="713"/>
      <c r="BS9" s="686" t="s">
        <v>137</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2126602</v>
      </c>
      <c r="CS9" s="681"/>
      <c r="CT9" s="681"/>
      <c r="CU9" s="681"/>
      <c r="CV9" s="681"/>
      <c r="CW9" s="681"/>
      <c r="CX9" s="681"/>
      <c r="CY9" s="682"/>
      <c r="CZ9" s="713">
        <v>7.6</v>
      </c>
      <c r="DA9" s="713"/>
      <c r="DB9" s="713"/>
      <c r="DC9" s="713"/>
      <c r="DD9" s="686">
        <v>62275</v>
      </c>
      <c r="DE9" s="681"/>
      <c r="DF9" s="681"/>
      <c r="DG9" s="681"/>
      <c r="DH9" s="681"/>
      <c r="DI9" s="681"/>
      <c r="DJ9" s="681"/>
      <c r="DK9" s="681"/>
      <c r="DL9" s="681"/>
      <c r="DM9" s="681"/>
      <c r="DN9" s="681"/>
      <c r="DO9" s="681"/>
      <c r="DP9" s="682"/>
      <c r="DQ9" s="686">
        <v>1809222</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187</v>
      </c>
      <c r="AA10" s="713"/>
      <c r="AB10" s="713"/>
      <c r="AC10" s="713"/>
      <c r="AD10" s="714" t="s">
        <v>137</v>
      </c>
      <c r="AE10" s="714"/>
      <c r="AF10" s="714"/>
      <c r="AG10" s="714"/>
      <c r="AH10" s="714"/>
      <c r="AI10" s="714"/>
      <c r="AJ10" s="714"/>
      <c r="AK10" s="714"/>
      <c r="AL10" s="683" t="s">
        <v>187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196056</v>
      </c>
      <c r="BH10" s="681"/>
      <c r="BI10" s="681"/>
      <c r="BJ10" s="681"/>
      <c r="BK10" s="681"/>
      <c r="BL10" s="681"/>
      <c r="BM10" s="681"/>
      <c r="BN10" s="682"/>
      <c r="BO10" s="713">
        <v>2.7</v>
      </c>
      <c r="BP10" s="713"/>
      <c r="BQ10" s="713"/>
      <c r="BR10" s="713"/>
      <c r="BS10" s="686">
        <v>32676</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1139</v>
      </c>
      <c r="CS10" s="681"/>
      <c r="CT10" s="681"/>
      <c r="CU10" s="681"/>
      <c r="CV10" s="681"/>
      <c r="CW10" s="681"/>
      <c r="CX10" s="681"/>
      <c r="CY10" s="682"/>
      <c r="CZ10" s="713">
        <v>0</v>
      </c>
      <c r="DA10" s="713"/>
      <c r="DB10" s="713"/>
      <c r="DC10" s="713"/>
      <c r="DD10" s="686" t="s">
        <v>137</v>
      </c>
      <c r="DE10" s="681"/>
      <c r="DF10" s="681"/>
      <c r="DG10" s="681"/>
      <c r="DH10" s="681"/>
      <c r="DI10" s="681"/>
      <c r="DJ10" s="681"/>
      <c r="DK10" s="681"/>
      <c r="DL10" s="681"/>
      <c r="DM10" s="681"/>
      <c r="DN10" s="681"/>
      <c r="DO10" s="681"/>
      <c r="DP10" s="682"/>
      <c r="DQ10" s="686">
        <v>1114</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1241670</v>
      </c>
      <c r="S11" s="681"/>
      <c r="T11" s="681"/>
      <c r="U11" s="681"/>
      <c r="V11" s="681"/>
      <c r="W11" s="681"/>
      <c r="X11" s="681"/>
      <c r="Y11" s="682"/>
      <c r="Z11" s="683">
        <v>4.2</v>
      </c>
      <c r="AA11" s="684"/>
      <c r="AB11" s="684"/>
      <c r="AC11" s="685"/>
      <c r="AD11" s="686">
        <v>1241670</v>
      </c>
      <c r="AE11" s="681"/>
      <c r="AF11" s="681"/>
      <c r="AG11" s="681"/>
      <c r="AH11" s="681"/>
      <c r="AI11" s="681"/>
      <c r="AJ11" s="681"/>
      <c r="AK11" s="682"/>
      <c r="AL11" s="683">
        <v>10.7</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368759</v>
      </c>
      <c r="BH11" s="681"/>
      <c r="BI11" s="681"/>
      <c r="BJ11" s="681"/>
      <c r="BK11" s="681"/>
      <c r="BL11" s="681"/>
      <c r="BM11" s="681"/>
      <c r="BN11" s="682"/>
      <c r="BO11" s="713">
        <v>5.0999999999999996</v>
      </c>
      <c r="BP11" s="713"/>
      <c r="BQ11" s="713"/>
      <c r="BR11" s="713"/>
      <c r="BS11" s="686">
        <v>105360</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334259</v>
      </c>
      <c r="CS11" s="681"/>
      <c r="CT11" s="681"/>
      <c r="CU11" s="681"/>
      <c r="CV11" s="681"/>
      <c r="CW11" s="681"/>
      <c r="CX11" s="681"/>
      <c r="CY11" s="682"/>
      <c r="CZ11" s="713">
        <v>1.2</v>
      </c>
      <c r="DA11" s="713"/>
      <c r="DB11" s="713"/>
      <c r="DC11" s="713"/>
      <c r="DD11" s="686">
        <v>109579</v>
      </c>
      <c r="DE11" s="681"/>
      <c r="DF11" s="681"/>
      <c r="DG11" s="681"/>
      <c r="DH11" s="681"/>
      <c r="DI11" s="681"/>
      <c r="DJ11" s="681"/>
      <c r="DK11" s="681"/>
      <c r="DL11" s="681"/>
      <c r="DM11" s="681"/>
      <c r="DN11" s="681"/>
      <c r="DO11" s="681"/>
      <c r="DP11" s="682"/>
      <c r="DQ11" s="686">
        <v>155018</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v>9503</v>
      </c>
      <c r="S12" s="681"/>
      <c r="T12" s="681"/>
      <c r="U12" s="681"/>
      <c r="V12" s="681"/>
      <c r="W12" s="681"/>
      <c r="X12" s="681"/>
      <c r="Y12" s="682"/>
      <c r="Z12" s="713">
        <v>0</v>
      </c>
      <c r="AA12" s="713"/>
      <c r="AB12" s="713"/>
      <c r="AC12" s="713"/>
      <c r="AD12" s="714">
        <v>9503</v>
      </c>
      <c r="AE12" s="714"/>
      <c r="AF12" s="714"/>
      <c r="AG12" s="714"/>
      <c r="AH12" s="714"/>
      <c r="AI12" s="714"/>
      <c r="AJ12" s="714"/>
      <c r="AK12" s="714"/>
      <c r="AL12" s="683">
        <v>0.1</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3229330</v>
      </c>
      <c r="BH12" s="681"/>
      <c r="BI12" s="681"/>
      <c r="BJ12" s="681"/>
      <c r="BK12" s="681"/>
      <c r="BL12" s="681"/>
      <c r="BM12" s="681"/>
      <c r="BN12" s="682"/>
      <c r="BO12" s="713">
        <v>44.8</v>
      </c>
      <c r="BP12" s="713"/>
      <c r="BQ12" s="713"/>
      <c r="BR12" s="713"/>
      <c r="BS12" s="686" t="s">
        <v>137</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160499</v>
      </c>
      <c r="CS12" s="681"/>
      <c r="CT12" s="681"/>
      <c r="CU12" s="681"/>
      <c r="CV12" s="681"/>
      <c r="CW12" s="681"/>
      <c r="CX12" s="681"/>
      <c r="CY12" s="682"/>
      <c r="CZ12" s="713">
        <v>0.6</v>
      </c>
      <c r="DA12" s="713"/>
      <c r="DB12" s="713"/>
      <c r="DC12" s="713"/>
      <c r="DD12" s="686" t="s">
        <v>137</v>
      </c>
      <c r="DE12" s="681"/>
      <c r="DF12" s="681"/>
      <c r="DG12" s="681"/>
      <c r="DH12" s="681"/>
      <c r="DI12" s="681"/>
      <c r="DJ12" s="681"/>
      <c r="DK12" s="681"/>
      <c r="DL12" s="681"/>
      <c r="DM12" s="681"/>
      <c r="DN12" s="681"/>
      <c r="DO12" s="681"/>
      <c r="DP12" s="682"/>
      <c r="DQ12" s="686">
        <v>119022</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187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187</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3210264</v>
      </c>
      <c r="BH13" s="681"/>
      <c r="BI13" s="681"/>
      <c r="BJ13" s="681"/>
      <c r="BK13" s="681"/>
      <c r="BL13" s="681"/>
      <c r="BM13" s="681"/>
      <c r="BN13" s="682"/>
      <c r="BO13" s="713">
        <v>44.5</v>
      </c>
      <c r="BP13" s="713"/>
      <c r="BQ13" s="713"/>
      <c r="BR13" s="713"/>
      <c r="BS13" s="686" t="s">
        <v>137</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1760479</v>
      </c>
      <c r="CS13" s="681"/>
      <c r="CT13" s="681"/>
      <c r="CU13" s="681"/>
      <c r="CV13" s="681"/>
      <c r="CW13" s="681"/>
      <c r="CX13" s="681"/>
      <c r="CY13" s="682"/>
      <c r="CZ13" s="713">
        <v>6.3</v>
      </c>
      <c r="DA13" s="713"/>
      <c r="DB13" s="713"/>
      <c r="DC13" s="713"/>
      <c r="DD13" s="686">
        <v>644158</v>
      </c>
      <c r="DE13" s="681"/>
      <c r="DF13" s="681"/>
      <c r="DG13" s="681"/>
      <c r="DH13" s="681"/>
      <c r="DI13" s="681"/>
      <c r="DJ13" s="681"/>
      <c r="DK13" s="681"/>
      <c r="DL13" s="681"/>
      <c r="DM13" s="681"/>
      <c r="DN13" s="681"/>
      <c r="DO13" s="681"/>
      <c r="DP13" s="682"/>
      <c r="DQ13" s="686">
        <v>1195923</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137</v>
      </c>
      <c r="S14" s="681"/>
      <c r="T14" s="681"/>
      <c r="U14" s="681"/>
      <c r="V14" s="681"/>
      <c r="W14" s="681"/>
      <c r="X14" s="681"/>
      <c r="Y14" s="682"/>
      <c r="Z14" s="713" t="s">
        <v>137</v>
      </c>
      <c r="AA14" s="713"/>
      <c r="AB14" s="713"/>
      <c r="AC14" s="713"/>
      <c r="AD14" s="714" t="s">
        <v>187</v>
      </c>
      <c r="AE14" s="714"/>
      <c r="AF14" s="714"/>
      <c r="AG14" s="714"/>
      <c r="AH14" s="714"/>
      <c r="AI14" s="714"/>
      <c r="AJ14" s="714"/>
      <c r="AK14" s="714"/>
      <c r="AL14" s="683" t="s">
        <v>137</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153212</v>
      </c>
      <c r="BH14" s="681"/>
      <c r="BI14" s="681"/>
      <c r="BJ14" s="681"/>
      <c r="BK14" s="681"/>
      <c r="BL14" s="681"/>
      <c r="BM14" s="681"/>
      <c r="BN14" s="682"/>
      <c r="BO14" s="713">
        <v>2.1</v>
      </c>
      <c r="BP14" s="713"/>
      <c r="BQ14" s="713"/>
      <c r="BR14" s="713"/>
      <c r="BS14" s="686" t="s">
        <v>137</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789439</v>
      </c>
      <c r="CS14" s="681"/>
      <c r="CT14" s="681"/>
      <c r="CU14" s="681"/>
      <c r="CV14" s="681"/>
      <c r="CW14" s="681"/>
      <c r="CX14" s="681"/>
      <c r="CY14" s="682"/>
      <c r="CZ14" s="713">
        <v>2.8</v>
      </c>
      <c r="DA14" s="713"/>
      <c r="DB14" s="713"/>
      <c r="DC14" s="713"/>
      <c r="DD14" s="686">
        <v>49961</v>
      </c>
      <c r="DE14" s="681"/>
      <c r="DF14" s="681"/>
      <c r="DG14" s="681"/>
      <c r="DH14" s="681"/>
      <c r="DI14" s="681"/>
      <c r="DJ14" s="681"/>
      <c r="DK14" s="681"/>
      <c r="DL14" s="681"/>
      <c r="DM14" s="681"/>
      <c r="DN14" s="681"/>
      <c r="DO14" s="681"/>
      <c r="DP14" s="682"/>
      <c r="DQ14" s="686">
        <v>725332</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187</v>
      </c>
      <c r="AE15" s="714"/>
      <c r="AF15" s="714"/>
      <c r="AG15" s="714"/>
      <c r="AH15" s="714"/>
      <c r="AI15" s="714"/>
      <c r="AJ15" s="714"/>
      <c r="AK15" s="714"/>
      <c r="AL15" s="683" t="s">
        <v>137</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378850</v>
      </c>
      <c r="BH15" s="681"/>
      <c r="BI15" s="681"/>
      <c r="BJ15" s="681"/>
      <c r="BK15" s="681"/>
      <c r="BL15" s="681"/>
      <c r="BM15" s="681"/>
      <c r="BN15" s="682"/>
      <c r="BO15" s="713">
        <v>5.3</v>
      </c>
      <c r="BP15" s="713"/>
      <c r="BQ15" s="713"/>
      <c r="BR15" s="713"/>
      <c r="BS15" s="686" t="s">
        <v>187</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2848835</v>
      </c>
      <c r="CS15" s="681"/>
      <c r="CT15" s="681"/>
      <c r="CU15" s="681"/>
      <c r="CV15" s="681"/>
      <c r="CW15" s="681"/>
      <c r="CX15" s="681"/>
      <c r="CY15" s="682"/>
      <c r="CZ15" s="713">
        <v>10.199999999999999</v>
      </c>
      <c r="DA15" s="713"/>
      <c r="DB15" s="713"/>
      <c r="DC15" s="713"/>
      <c r="DD15" s="686">
        <v>234066</v>
      </c>
      <c r="DE15" s="681"/>
      <c r="DF15" s="681"/>
      <c r="DG15" s="681"/>
      <c r="DH15" s="681"/>
      <c r="DI15" s="681"/>
      <c r="DJ15" s="681"/>
      <c r="DK15" s="681"/>
      <c r="DL15" s="681"/>
      <c r="DM15" s="681"/>
      <c r="DN15" s="681"/>
      <c r="DO15" s="681"/>
      <c r="DP15" s="682"/>
      <c r="DQ15" s="686">
        <v>2109491</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19633</v>
      </c>
      <c r="S16" s="681"/>
      <c r="T16" s="681"/>
      <c r="U16" s="681"/>
      <c r="V16" s="681"/>
      <c r="W16" s="681"/>
      <c r="X16" s="681"/>
      <c r="Y16" s="682"/>
      <c r="Z16" s="713">
        <v>0.1</v>
      </c>
      <c r="AA16" s="713"/>
      <c r="AB16" s="713"/>
      <c r="AC16" s="713"/>
      <c r="AD16" s="714">
        <v>19633</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137</v>
      </c>
      <c r="BH16" s="681"/>
      <c r="BI16" s="681"/>
      <c r="BJ16" s="681"/>
      <c r="BK16" s="681"/>
      <c r="BL16" s="681"/>
      <c r="BM16" s="681"/>
      <c r="BN16" s="682"/>
      <c r="BO16" s="713" t="s">
        <v>137</v>
      </c>
      <c r="BP16" s="713"/>
      <c r="BQ16" s="713"/>
      <c r="BR16" s="713"/>
      <c r="BS16" s="686" t="s">
        <v>187</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51678</v>
      </c>
      <c r="CS16" s="681"/>
      <c r="CT16" s="681"/>
      <c r="CU16" s="681"/>
      <c r="CV16" s="681"/>
      <c r="CW16" s="681"/>
      <c r="CX16" s="681"/>
      <c r="CY16" s="682"/>
      <c r="CZ16" s="713">
        <v>0.2</v>
      </c>
      <c r="DA16" s="713"/>
      <c r="DB16" s="713"/>
      <c r="DC16" s="713"/>
      <c r="DD16" s="686" t="s">
        <v>137</v>
      </c>
      <c r="DE16" s="681"/>
      <c r="DF16" s="681"/>
      <c r="DG16" s="681"/>
      <c r="DH16" s="681"/>
      <c r="DI16" s="681"/>
      <c r="DJ16" s="681"/>
      <c r="DK16" s="681"/>
      <c r="DL16" s="681"/>
      <c r="DM16" s="681"/>
      <c r="DN16" s="681"/>
      <c r="DO16" s="681"/>
      <c r="DP16" s="682"/>
      <c r="DQ16" s="686">
        <v>8868</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46093</v>
      </c>
      <c r="S17" s="681"/>
      <c r="T17" s="681"/>
      <c r="U17" s="681"/>
      <c r="V17" s="681"/>
      <c r="W17" s="681"/>
      <c r="X17" s="681"/>
      <c r="Y17" s="682"/>
      <c r="Z17" s="713">
        <v>0.2</v>
      </c>
      <c r="AA17" s="713"/>
      <c r="AB17" s="713"/>
      <c r="AC17" s="713"/>
      <c r="AD17" s="714">
        <v>46093</v>
      </c>
      <c r="AE17" s="714"/>
      <c r="AF17" s="714"/>
      <c r="AG17" s="714"/>
      <c r="AH17" s="714"/>
      <c r="AI17" s="714"/>
      <c r="AJ17" s="714"/>
      <c r="AK17" s="714"/>
      <c r="AL17" s="683">
        <v>0.4</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1329792</v>
      </c>
      <c r="CS17" s="681"/>
      <c r="CT17" s="681"/>
      <c r="CU17" s="681"/>
      <c r="CV17" s="681"/>
      <c r="CW17" s="681"/>
      <c r="CX17" s="681"/>
      <c r="CY17" s="682"/>
      <c r="CZ17" s="713">
        <v>4.7</v>
      </c>
      <c r="DA17" s="713"/>
      <c r="DB17" s="713"/>
      <c r="DC17" s="713"/>
      <c r="DD17" s="686" t="s">
        <v>137</v>
      </c>
      <c r="DE17" s="681"/>
      <c r="DF17" s="681"/>
      <c r="DG17" s="681"/>
      <c r="DH17" s="681"/>
      <c r="DI17" s="681"/>
      <c r="DJ17" s="681"/>
      <c r="DK17" s="681"/>
      <c r="DL17" s="681"/>
      <c r="DM17" s="681"/>
      <c r="DN17" s="681"/>
      <c r="DO17" s="681"/>
      <c r="DP17" s="682"/>
      <c r="DQ17" s="686">
        <v>1303737</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82263</v>
      </c>
      <c r="S18" s="681"/>
      <c r="T18" s="681"/>
      <c r="U18" s="681"/>
      <c r="V18" s="681"/>
      <c r="W18" s="681"/>
      <c r="X18" s="681"/>
      <c r="Y18" s="682"/>
      <c r="Z18" s="713">
        <v>0.3</v>
      </c>
      <c r="AA18" s="713"/>
      <c r="AB18" s="713"/>
      <c r="AC18" s="713"/>
      <c r="AD18" s="714">
        <v>82263</v>
      </c>
      <c r="AE18" s="714"/>
      <c r="AF18" s="714"/>
      <c r="AG18" s="714"/>
      <c r="AH18" s="714"/>
      <c r="AI18" s="714"/>
      <c r="AJ18" s="714"/>
      <c r="AK18" s="714"/>
      <c r="AL18" s="683">
        <v>0.7</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187</v>
      </c>
      <c r="BP18" s="713"/>
      <c r="BQ18" s="713"/>
      <c r="BR18" s="713"/>
      <c r="BS18" s="686" t="s">
        <v>187</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137</v>
      </c>
      <c r="DA18" s="713"/>
      <c r="DB18" s="713"/>
      <c r="DC18" s="713"/>
      <c r="DD18" s="686" t="s">
        <v>137</v>
      </c>
      <c r="DE18" s="681"/>
      <c r="DF18" s="681"/>
      <c r="DG18" s="681"/>
      <c r="DH18" s="681"/>
      <c r="DI18" s="681"/>
      <c r="DJ18" s="681"/>
      <c r="DK18" s="681"/>
      <c r="DL18" s="681"/>
      <c r="DM18" s="681"/>
      <c r="DN18" s="681"/>
      <c r="DO18" s="681"/>
      <c r="DP18" s="682"/>
      <c r="DQ18" s="686" t="s">
        <v>187</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70432</v>
      </c>
      <c r="S19" s="681"/>
      <c r="T19" s="681"/>
      <c r="U19" s="681"/>
      <c r="V19" s="681"/>
      <c r="W19" s="681"/>
      <c r="X19" s="681"/>
      <c r="Y19" s="682"/>
      <c r="Z19" s="713">
        <v>0.2</v>
      </c>
      <c r="AA19" s="713"/>
      <c r="AB19" s="713"/>
      <c r="AC19" s="713"/>
      <c r="AD19" s="714">
        <v>70432</v>
      </c>
      <c r="AE19" s="714"/>
      <c r="AF19" s="714"/>
      <c r="AG19" s="714"/>
      <c r="AH19" s="714"/>
      <c r="AI19" s="714"/>
      <c r="AJ19" s="714"/>
      <c r="AK19" s="714"/>
      <c r="AL19" s="683">
        <v>0.6</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187</v>
      </c>
      <c r="BH19" s="681"/>
      <c r="BI19" s="681"/>
      <c r="BJ19" s="681"/>
      <c r="BK19" s="681"/>
      <c r="BL19" s="681"/>
      <c r="BM19" s="681"/>
      <c r="BN19" s="682"/>
      <c r="BO19" s="713" t="s">
        <v>187</v>
      </c>
      <c r="BP19" s="713"/>
      <c r="BQ19" s="713"/>
      <c r="BR19" s="713"/>
      <c r="BS19" s="686" t="s">
        <v>137</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137</v>
      </c>
      <c r="DE19" s="681"/>
      <c r="DF19" s="681"/>
      <c r="DG19" s="681"/>
      <c r="DH19" s="681"/>
      <c r="DI19" s="681"/>
      <c r="DJ19" s="681"/>
      <c r="DK19" s="681"/>
      <c r="DL19" s="681"/>
      <c r="DM19" s="681"/>
      <c r="DN19" s="681"/>
      <c r="DO19" s="681"/>
      <c r="DP19" s="682"/>
      <c r="DQ19" s="686" t="s">
        <v>187</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8636</v>
      </c>
      <c r="S20" s="681"/>
      <c r="T20" s="681"/>
      <c r="U20" s="681"/>
      <c r="V20" s="681"/>
      <c r="W20" s="681"/>
      <c r="X20" s="681"/>
      <c r="Y20" s="682"/>
      <c r="Z20" s="713">
        <v>0</v>
      </c>
      <c r="AA20" s="713"/>
      <c r="AB20" s="713"/>
      <c r="AC20" s="713"/>
      <c r="AD20" s="714">
        <v>8636</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137</v>
      </c>
      <c r="BH20" s="681"/>
      <c r="BI20" s="681"/>
      <c r="BJ20" s="681"/>
      <c r="BK20" s="681"/>
      <c r="BL20" s="681"/>
      <c r="BM20" s="681"/>
      <c r="BN20" s="682"/>
      <c r="BO20" s="713" t="s">
        <v>137</v>
      </c>
      <c r="BP20" s="713"/>
      <c r="BQ20" s="713"/>
      <c r="BR20" s="713"/>
      <c r="BS20" s="686" t="s">
        <v>137</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28008849</v>
      </c>
      <c r="CS20" s="681"/>
      <c r="CT20" s="681"/>
      <c r="CU20" s="681"/>
      <c r="CV20" s="681"/>
      <c r="CW20" s="681"/>
      <c r="CX20" s="681"/>
      <c r="CY20" s="682"/>
      <c r="CZ20" s="713">
        <v>100</v>
      </c>
      <c r="DA20" s="713"/>
      <c r="DB20" s="713"/>
      <c r="DC20" s="713"/>
      <c r="DD20" s="686">
        <v>1237605</v>
      </c>
      <c r="DE20" s="681"/>
      <c r="DF20" s="681"/>
      <c r="DG20" s="681"/>
      <c r="DH20" s="681"/>
      <c r="DI20" s="681"/>
      <c r="DJ20" s="681"/>
      <c r="DK20" s="681"/>
      <c r="DL20" s="681"/>
      <c r="DM20" s="681"/>
      <c r="DN20" s="681"/>
      <c r="DO20" s="681"/>
      <c r="DP20" s="682"/>
      <c r="DQ20" s="686">
        <v>13859235</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3195</v>
      </c>
      <c r="S21" s="681"/>
      <c r="T21" s="681"/>
      <c r="U21" s="681"/>
      <c r="V21" s="681"/>
      <c r="W21" s="681"/>
      <c r="X21" s="681"/>
      <c r="Y21" s="682"/>
      <c r="Z21" s="713">
        <v>0</v>
      </c>
      <c r="AA21" s="713"/>
      <c r="AB21" s="713"/>
      <c r="AC21" s="713"/>
      <c r="AD21" s="714">
        <v>3195</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2998135</v>
      </c>
      <c r="S22" s="681"/>
      <c r="T22" s="681"/>
      <c r="U22" s="681"/>
      <c r="V22" s="681"/>
      <c r="W22" s="681"/>
      <c r="X22" s="681"/>
      <c r="Y22" s="682"/>
      <c r="Z22" s="713">
        <v>10.1</v>
      </c>
      <c r="AA22" s="713"/>
      <c r="AB22" s="713"/>
      <c r="AC22" s="713"/>
      <c r="AD22" s="714">
        <v>2731425</v>
      </c>
      <c r="AE22" s="714"/>
      <c r="AF22" s="714"/>
      <c r="AG22" s="714"/>
      <c r="AH22" s="714"/>
      <c r="AI22" s="714"/>
      <c r="AJ22" s="714"/>
      <c r="AK22" s="714"/>
      <c r="AL22" s="683">
        <v>23.5</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2731425</v>
      </c>
      <c r="S23" s="681"/>
      <c r="T23" s="681"/>
      <c r="U23" s="681"/>
      <c r="V23" s="681"/>
      <c r="W23" s="681"/>
      <c r="X23" s="681"/>
      <c r="Y23" s="682"/>
      <c r="Z23" s="713">
        <v>9.1999999999999993</v>
      </c>
      <c r="AA23" s="713"/>
      <c r="AB23" s="713"/>
      <c r="AC23" s="713"/>
      <c r="AD23" s="714">
        <v>2731425</v>
      </c>
      <c r="AE23" s="714"/>
      <c r="AF23" s="714"/>
      <c r="AG23" s="714"/>
      <c r="AH23" s="714"/>
      <c r="AI23" s="714"/>
      <c r="AJ23" s="714"/>
      <c r="AK23" s="714"/>
      <c r="AL23" s="683">
        <v>23.5</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t="s">
        <v>137</v>
      </c>
      <c r="BH23" s="681"/>
      <c r="BI23" s="681"/>
      <c r="BJ23" s="681"/>
      <c r="BK23" s="681"/>
      <c r="BL23" s="681"/>
      <c r="BM23" s="681"/>
      <c r="BN23" s="682"/>
      <c r="BO23" s="713" t="s">
        <v>187</v>
      </c>
      <c r="BP23" s="713"/>
      <c r="BQ23" s="713"/>
      <c r="BR23" s="713"/>
      <c r="BS23" s="686" t="s">
        <v>187</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266664</v>
      </c>
      <c r="S24" s="681"/>
      <c r="T24" s="681"/>
      <c r="U24" s="681"/>
      <c r="V24" s="681"/>
      <c r="W24" s="681"/>
      <c r="X24" s="681"/>
      <c r="Y24" s="682"/>
      <c r="Z24" s="713">
        <v>0.9</v>
      </c>
      <c r="AA24" s="713"/>
      <c r="AB24" s="713"/>
      <c r="AC24" s="713"/>
      <c r="AD24" s="714" t="s">
        <v>137</v>
      </c>
      <c r="AE24" s="714"/>
      <c r="AF24" s="714"/>
      <c r="AG24" s="714"/>
      <c r="AH24" s="714"/>
      <c r="AI24" s="714"/>
      <c r="AJ24" s="714"/>
      <c r="AK24" s="714"/>
      <c r="AL24" s="683" t="s">
        <v>187</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187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10759389</v>
      </c>
      <c r="CS24" s="736"/>
      <c r="CT24" s="736"/>
      <c r="CU24" s="736"/>
      <c r="CV24" s="736"/>
      <c r="CW24" s="736"/>
      <c r="CX24" s="736"/>
      <c r="CY24" s="779"/>
      <c r="CZ24" s="780">
        <v>38.4</v>
      </c>
      <c r="DA24" s="751"/>
      <c r="DB24" s="751"/>
      <c r="DC24" s="783"/>
      <c r="DD24" s="778">
        <v>5742055</v>
      </c>
      <c r="DE24" s="736"/>
      <c r="DF24" s="736"/>
      <c r="DG24" s="736"/>
      <c r="DH24" s="736"/>
      <c r="DI24" s="736"/>
      <c r="DJ24" s="736"/>
      <c r="DK24" s="779"/>
      <c r="DL24" s="778">
        <v>5656017</v>
      </c>
      <c r="DM24" s="736"/>
      <c r="DN24" s="736"/>
      <c r="DO24" s="736"/>
      <c r="DP24" s="736"/>
      <c r="DQ24" s="736"/>
      <c r="DR24" s="736"/>
      <c r="DS24" s="736"/>
      <c r="DT24" s="736"/>
      <c r="DU24" s="736"/>
      <c r="DV24" s="779"/>
      <c r="DW24" s="780">
        <v>46</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v>46</v>
      </c>
      <c r="S25" s="681"/>
      <c r="T25" s="681"/>
      <c r="U25" s="681"/>
      <c r="V25" s="681"/>
      <c r="W25" s="681"/>
      <c r="X25" s="681"/>
      <c r="Y25" s="682"/>
      <c r="Z25" s="713">
        <v>0</v>
      </c>
      <c r="AA25" s="713"/>
      <c r="AB25" s="713"/>
      <c r="AC25" s="713"/>
      <c r="AD25" s="714" t="s">
        <v>137</v>
      </c>
      <c r="AE25" s="714"/>
      <c r="AF25" s="714"/>
      <c r="AG25" s="714"/>
      <c r="AH25" s="714"/>
      <c r="AI25" s="714"/>
      <c r="AJ25" s="714"/>
      <c r="AK25" s="714"/>
      <c r="AL25" s="683" t="s">
        <v>137</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187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3137423</v>
      </c>
      <c r="CS25" s="699"/>
      <c r="CT25" s="699"/>
      <c r="CU25" s="699"/>
      <c r="CV25" s="699"/>
      <c r="CW25" s="699"/>
      <c r="CX25" s="699"/>
      <c r="CY25" s="700"/>
      <c r="CZ25" s="683">
        <v>11.2</v>
      </c>
      <c r="DA25" s="701"/>
      <c r="DB25" s="701"/>
      <c r="DC25" s="702"/>
      <c r="DD25" s="686">
        <v>2892962</v>
      </c>
      <c r="DE25" s="699"/>
      <c r="DF25" s="699"/>
      <c r="DG25" s="699"/>
      <c r="DH25" s="699"/>
      <c r="DI25" s="699"/>
      <c r="DJ25" s="699"/>
      <c r="DK25" s="700"/>
      <c r="DL25" s="686">
        <v>2892121</v>
      </c>
      <c r="DM25" s="699"/>
      <c r="DN25" s="699"/>
      <c r="DO25" s="699"/>
      <c r="DP25" s="699"/>
      <c r="DQ25" s="699"/>
      <c r="DR25" s="699"/>
      <c r="DS25" s="699"/>
      <c r="DT25" s="699"/>
      <c r="DU25" s="699"/>
      <c r="DV25" s="700"/>
      <c r="DW25" s="683">
        <v>23.5</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11827411</v>
      </c>
      <c r="S26" s="681"/>
      <c r="T26" s="681"/>
      <c r="U26" s="681"/>
      <c r="V26" s="681"/>
      <c r="W26" s="681"/>
      <c r="X26" s="681"/>
      <c r="Y26" s="682"/>
      <c r="Z26" s="713">
        <v>39.9</v>
      </c>
      <c r="AA26" s="713"/>
      <c r="AB26" s="713"/>
      <c r="AC26" s="713"/>
      <c r="AD26" s="714">
        <v>11560701</v>
      </c>
      <c r="AE26" s="714"/>
      <c r="AF26" s="714"/>
      <c r="AG26" s="714"/>
      <c r="AH26" s="714"/>
      <c r="AI26" s="714"/>
      <c r="AJ26" s="714"/>
      <c r="AK26" s="714"/>
      <c r="AL26" s="683">
        <v>99.6</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187</v>
      </c>
      <c r="BP26" s="713"/>
      <c r="BQ26" s="713"/>
      <c r="BR26" s="713"/>
      <c r="BS26" s="686" t="s">
        <v>187</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1983050</v>
      </c>
      <c r="CS26" s="681"/>
      <c r="CT26" s="681"/>
      <c r="CU26" s="681"/>
      <c r="CV26" s="681"/>
      <c r="CW26" s="681"/>
      <c r="CX26" s="681"/>
      <c r="CY26" s="682"/>
      <c r="CZ26" s="683">
        <v>7.1</v>
      </c>
      <c r="DA26" s="701"/>
      <c r="DB26" s="701"/>
      <c r="DC26" s="702"/>
      <c r="DD26" s="686">
        <v>1825576</v>
      </c>
      <c r="DE26" s="681"/>
      <c r="DF26" s="681"/>
      <c r="DG26" s="681"/>
      <c r="DH26" s="681"/>
      <c r="DI26" s="681"/>
      <c r="DJ26" s="681"/>
      <c r="DK26" s="682"/>
      <c r="DL26" s="686" t="s">
        <v>137</v>
      </c>
      <c r="DM26" s="681"/>
      <c r="DN26" s="681"/>
      <c r="DO26" s="681"/>
      <c r="DP26" s="681"/>
      <c r="DQ26" s="681"/>
      <c r="DR26" s="681"/>
      <c r="DS26" s="681"/>
      <c r="DT26" s="681"/>
      <c r="DU26" s="681"/>
      <c r="DV26" s="682"/>
      <c r="DW26" s="683" t="s">
        <v>187</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11234</v>
      </c>
      <c r="S27" s="681"/>
      <c r="T27" s="681"/>
      <c r="U27" s="681"/>
      <c r="V27" s="681"/>
      <c r="W27" s="681"/>
      <c r="X27" s="681"/>
      <c r="Y27" s="682"/>
      <c r="Z27" s="713">
        <v>0</v>
      </c>
      <c r="AA27" s="713"/>
      <c r="AB27" s="713"/>
      <c r="AC27" s="713"/>
      <c r="AD27" s="714">
        <v>11234</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7208442</v>
      </c>
      <c r="BH27" s="681"/>
      <c r="BI27" s="681"/>
      <c r="BJ27" s="681"/>
      <c r="BK27" s="681"/>
      <c r="BL27" s="681"/>
      <c r="BM27" s="681"/>
      <c r="BN27" s="682"/>
      <c r="BO27" s="713">
        <v>100</v>
      </c>
      <c r="BP27" s="713"/>
      <c r="BQ27" s="713"/>
      <c r="BR27" s="713"/>
      <c r="BS27" s="686">
        <v>138036</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6292174</v>
      </c>
      <c r="CS27" s="699"/>
      <c r="CT27" s="699"/>
      <c r="CU27" s="699"/>
      <c r="CV27" s="699"/>
      <c r="CW27" s="699"/>
      <c r="CX27" s="699"/>
      <c r="CY27" s="700"/>
      <c r="CZ27" s="683">
        <v>22.5</v>
      </c>
      <c r="DA27" s="701"/>
      <c r="DB27" s="701"/>
      <c r="DC27" s="702"/>
      <c r="DD27" s="686">
        <v>1545356</v>
      </c>
      <c r="DE27" s="699"/>
      <c r="DF27" s="699"/>
      <c r="DG27" s="699"/>
      <c r="DH27" s="699"/>
      <c r="DI27" s="699"/>
      <c r="DJ27" s="699"/>
      <c r="DK27" s="700"/>
      <c r="DL27" s="686">
        <v>1515375</v>
      </c>
      <c r="DM27" s="699"/>
      <c r="DN27" s="699"/>
      <c r="DO27" s="699"/>
      <c r="DP27" s="699"/>
      <c r="DQ27" s="699"/>
      <c r="DR27" s="699"/>
      <c r="DS27" s="699"/>
      <c r="DT27" s="699"/>
      <c r="DU27" s="699"/>
      <c r="DV27" s="700"/>
      <c r="DW27" s="683">
        <v>12.3</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142717</v>
      </c>
      <c r="S28" s="681"/>
      <c r="T28" s="681"/>
      <c r="U28" s="681"/>
      <c r="V28" s="681"/>
      <c r="W28" s="681"/>
      <c r="X28" s="681"/>
      <c r="Y28" s="682"/>
      <c r="Z28" s="713">
        <v>0.5</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1329792</v>
      </c>
      <c r="CS28" s="681"/>
      <c r="CT28" s="681"/>
      <c r="CU28" s="681"/>
      <c r="CV28" s="681"/>
      <c r="CW28" s="681"/>
      <c r="CX28" s="681"/>
      <c r="CY28" s="682"/>
      <c r="CZ28" s="683">
        <v>4.7</v>
      </c>
      <c r="DA28" s="701"/>
      <c r="DB28" s="701"/>
      <c r="DC28" s="702"/>
      <c r="DD28" s="686">
        <v>1303737</v>
      </c>
      <c r="DE28" s="681"/>
      <c r="DF28" s="681"/>
      <c r="DG28" s="681"/>
      <c r="DH28" s="681"/>
      <c r="DI28" s="681"/>
      <c r="DJ28" s="681"/>
      <c r="DK28" s="682"/>
      <c r="DL28" s="686">
        <v>1248521</v>
      </c>
      <c r="DM28" s="681"/>
      <c r="DN28" s="681"/>
      <c r="DO28" s="681"/>
      <c r="DP28" s="681"/>
      <c r="DQ28" s="681"/>
      <c r="DR28" s="681"/>
      <c r="DS28" s="681"/>
      <c r="DT28" s="681"/>
      <c r="DU28" s="681"/>
      <c r="DV28" s="682"/>
      <c r="DW28" s="683">
        <v>10.199999999999999</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143928</v>
      </c>
      <c r="S29" s="681"/>
      <c r="T29" s="681"/>
      <c r="U29" s="681"/>
      <c r="V29" s="681"/>
      <c r="W29" s="681"/>
      <c r="X29" s="681"/>
      <c r="Y29" s="682"/>
      <c r="Z29" s="713">
        <v>0.5</v>
      </c>
      <c r="AA29" s="713"/>
      <c r="AB29" s="713"/>
      <c r="AC29" s="713"/>
      <c r="AD29" s="714">
        <v>17355</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307</v>
      </c>
      <c r="CE29" s="766"/>
      <c r="CF29" s="719" t="s">
        <v>308</v>
      </c>
      <c r="CG29" s="720"/>
      <c r="CH29" s="720"/>
      <c r="CI29" s="720"/>
      <c r="CJ29" s="720"/>
      <c r="CK29" s="720"/>
      <c r="CL29" s="720"/>
      <c r="CM29" s="720"/>
      <c r="CN29" s="720"/>
      <c r="CO29" s="720"/>
      <c r="CP29" s="720"/>
      <c r="CQ29" s="721"/>
      <c r="CR29" s="680">
        <v>1329792</v>
      </c>
      <c r="CS29" s="699"/>
      <c r="CT29" s="699"/>
      <c r="CU29" s="699"/>
      <c r="CV29" s="699"/>
      <c r="CW29" s="699"/>
      <c r="CX29" s="699"/>
      <c r="CY29" s="700"/>
      <c r="CZ29" s="683">
        <v>4.7</v>
      </c>
      <c r="DA29" s="701"/>
      <c r="DB29" s="701"/>
      <c r="DC29" s="702"/>
      <c r="DD29" s="686">
        <v>1303737</v>
      </c>
      <c r="DE29" s="699"/>
      <c r="DF29" s="699"/>
      <c r="DG29" s="699"/>
      <c r="DH29" s="699"/>
      <c r="DI29" s="699"/>
      <c r="DJ29" s="699"/>
      <c r="DK29" s="700"/>
      <c r="DL29" s="686">
        <v>1248521</v>
      </c>
      <c r="DM29" s="699"/>
      <c r="DN29" s="699"/>
      <c r="DO29" s="699"/>
      <c r="DP29" s="699"/>
      <c r="DQ29" s="699"/>
      <c r="DR29" s="699"/>
      <c r="DS29" s="699"/>
      <c r="DT29" s="699"/>
      <c r="DU29" s="699"/>
      <c r="DV29" s="700"/>
      <c r="DW29" s="683">
        <v>10.199999999999999</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197001</v>
      </c>
      <c r="S30" s="681"/>
      <c r="T30" s="681"/>
      <c r="U30" s="681"/>
      <c r="V30" s="681"/>
      <c r="W30" s="681"/>
      <c r="X30" s="681"/>
      <c r="Y30" s="682"/>
      <c r="Z30" s="713">
        <v>0.7</v>
      </c>
      <c r="AA30" s="713"/>
      <c r="AB30" s="713"/>
      <c r="AC30" s="713"/>
      <c r="AD30" s="714">
        <v>418</v>
      </c>
      <c r="AE30" s="714"/>
      <c r="AF30" s="714"/>
      <c r="AG30" s="714"/>
      <c r="AH30" s="714"/>
      <c r="AI30" s="714"/>
      <c r="AJ30" s="714"/>
      <c r="AK30" s="714"/>
      <c r="AL30" s="683">
        <v>0</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1272408</v>
      </c>
      <c r="CS30" s="681"/>
      <c r="CT30" s="681"/>
      <c r="CU30" s="681"/>
      <c r="CV30" s="681"/>
      <c r="CW30" s="681"/>
      <c r="CX30" s="681"/>
      <c r="CY30" s="682"/>
      <c r="CZ30" s="683">
        <v>4.5</v>
      </c>
      <c r="DA30" s="701"/>
      <c r="DB30" s="701"/>
      <c r="DC30" s="702"/>
      <c r="DD30" s="686">
        <v>1246353</v>
      </c>
      <c r="DE30" s="681"/>
      <c r="DF30" s="681"/>
      <c r="DG30" s="681"/>
      <c r="DH30" s="681"/>
      <c r="DI30" s="681"/>
      <c r="DJ30" s="681"/>
      <c r="DK30" s="682"/>
      <c r="DL30" s="686">
        <v>1191137</v>
      </c>
      <c r="DM30" s="681"/>
      <c r="DN30" s="681"/>
      <c r="DO30" s="681"/>
      <c r="DP30" s="681"/>
      <c r="DQ30" s="681"/>
      <c r="DR30" s="681"/>
      <c r="DS30" s="681"/>
      <c r="DT30" s="681"/>
      <c r="DU30" s="681"/>
      <c r="DV30" s="682"/>
      <c r="DW30" s="683">
        <v>9.6999999999999993</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11043184</v>
      </c>
      <c r="S31" s="681"/>
      <c r="T31" s="681"/>
      <c r="U31" s="681"/>
      <c r="V31" s="681"/>
      <c r="W31" s="681"/>
      <c r="X31" s="681"/>
      <c r="Y31" s="682"/>
      <c r="Z31" s="713">
        <v>37.200000000000003</v>
      </c>
      <c r="AA31" s="713"/>
      <c r="AB31" s="713"/>
      <c r="AC31" s="713"/>
      <c r="AD31" s="714" t="s">
        <v>187</v>
      </c>
      <c r="AE31" s="714"/>
      <c r="AF31" s="714"/>
      <c r="AG31" s="714"/>
      <c r="AH31" s="714"/>
      <c r="AI31" s="714"/>
      <c r="AJ31" s="714"/>
      <c r="AK31" s="714"/>
      <c r="AL31" s="683" t="s">
        <v>187</v>
      </c>
      <c r="AM31" s="684"/>
      <c r="AN31" s="684"/>
      <c r="AO31" s="715"/>
      <c r="AP31" s="756" t="s">
        <v>314</v>
      </c>
      <c r="AQ31" s="757"/>
      <c r="AR31" s="757"/>
      <c r="AS31" s="757"/>
      <c r="AT31" s="762" t="s">
        <v>315</v>
      </c>
      <c r="AU31" s="231"/>
      <c r="AV31" s="231"/>
      <c r="AW31" s="231"/>
      <c r="AX31" s="746" t="s">
        <v>190</v>
      </c>
      <c r="AY31" s="747"/>
      <c r="AZ31" s="747"/>
      <c r="BA31" s="747"/>
      <c r="BB31" s="747"/>
      <c r="BC31" s="747"/>
      <c r="BD31" s="747"/>
      <c r="BE31" s="747"/>
      <c r="BF31" s="748"/>
      <c r="BG31" s="749">
        <v>99.1</v>
      </c>
      <c r="BH31" s="750"/>
      <c r="BI31" s="750"/>
      <c r="BJ31" s="750"/>
      <c r="BK31" s="750"/>
      <c r="BL31" s="750"/>
      <c r="BM31" s="751">
        <v>97.8</v>
      </c>
      <c r="BN31" s="750"/>
      <c r="BO31" s="750"/>
      <c r="BP31" s="750"/>
      <c r="BQ31" s="752"/>
      <c r="BR31" s="749">
        <v>99.3</v>
      </c>
      <c r="BS31" s="750"/>
      <c r="BT31" s="750"/>
      <c r="BU31" s="750"/>
      <c r="BV31" s="750"/>
      <c r="BW31" s="750"/>
      <c r="BX31" s="751">
        <v>97.8</v>
      </c>
      <c r="BY31" s="750"/>
      <c r="BZ31" s="750"/>
      <c r="CA31" s="750"/>
      <c r="CB31" s="752"/>
      <c r="CD31" s="767"/>
      <c r="CE31" s="768"/>
      <c r="CF31" s="719" t="s">
        <v>316</v>
      </c>
      <c r="CG31" s="720"/>
      <c r="CH31" s="720"/>
      <c r="CI31" s="720"/>
      <c r="CJ31" s="720"/>
      <c r="CK31" s="720"/>
      <c r="CL31" s="720"/>
      <c r="CM31" s="720"/>
      <c r="CN31" s="720"/>
      <c r="CO31" s="720"/>
      <c r="CP31" s="720"/>
      <c r="CQ31" s="721"/>
      <c r="CR31" s="680">
        <v>57384</v>
      </c>
      <c r="CS31" s="699"/>
      <c r="CT31" s="699"/>
      <c r="CU31" s="699"/>
      <c r="CV31" s="699"/>
      <c r="CW31" s="699"/>
      <c r="CX31" s="699"/>
      <c r="CY31" s="700"/>
      <c r="CZ31" s="683">
        <v>0.2</v>
      </c>
      <c r="DA31" s="701"/>
      <c r="DB31" s="701"/>
      <c r="DC31" s="702"/>
      <c r="DD31" s="686">
        <v>57384</v>
      </c>
      <c r="DE31" s="699"/>
      <c r="DF31" s="699"/>
      <c r="DG31" s="699"/>
      <c r="DH31" s="699"/>
      <c r="DI31" s="699"/>
      <c r="DJ31" s="699"/>
      <c r="DK31" s="700"/>
      <c r="DL31" s="686">
        <v>57384</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v>639</v>
      </c>
      <c r="S32" s="681"/>
      <c r="T32" s="681"/>
      <c r="U32" s="681"/>
      <c r="V32" s="681"/>
      <c r="W32" s="681"/>
      <c r="X32" s="681"/>
      <c r="Y32" s="682"/>
      <c r="Z32" s="713">
        <v>0</v>
      </c>
      <c r="AA32" s="713"/>
      <c r="AB32" s="713"/>
      <c r="AC32" s="713"/>
      <c r="AD32" s="714">
        <v>639</v>
      </c>
      <c r="AE32" s="714"/>
      <c r="AF32" s="714"/>
      <c r="AG32" s="714"/>
      <c r="AH32" s="714"/>
      <c r="AI32" s="714"/>
      <c r="AJ32" s="714"/>
      <c r="AK32" s="714"/>
      <c r="AL32" s="683">
        <v>0</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99.1</v>
      </c>
      <c r="BH32" s="699"/>
      <c r="BI32" s="699"/>
      <c r="BJ32" s="699"/>
      <c r="BK32" s="699"/>
      <c r="BL32" s="699"/>
      <c r="BM32" s="684">
        <v>97.6</v>
      </c>
      <c r="BN32" s="745"/>
      <c r="BO32" s="745"/>
      <c r="BP32" s="745"/>
      <c r="BQ32" s="726"/>
      <c r="BR32" s="753">
        <v>99.2</v>
      </c>
      <c r="BS32" s="699"/>
      <c r="BT32" s="699"/>
      <c r="BU32" s="699"/>
      <c r="BV32" s="699"/>
      <c r="BW32" s="699"/>
      <c r="BX32" s="684">
        <v>97.6</v>
      </c>
      <c r="BY32" s="745"/>
      <c r="BZ32" s="745"/>
      <c r="CA32" s="745"/>
      <c r="CB32" s="726"/>
      <c r="CD32" s="769"/>
      <c r="CE32" s="770"/>
      <c r="CF32" s="719" t="s">
        <v>320</v>
      </c>
      <c r="CG32" s="720"/>
      <c r="CH32" s="720"/>
      <c r="CI32" s="720"/>
      <c r="CJ32" s="720"/>
      <c r="CK32" s="720"/>
      <c r="CL32" s="720"/>
      <c r="CM32" s="720"/>
      <c r="CN32" s="720"/>
      <c r="CO32" s="720"/>
      <c r="CP32" s="720"/>
      <c r="CQ32" s="721"/>
      <c r="CR32" s="680" t="s">
        <v>187</v>
      </c>
      <c r="CS32" s="681"/>
      <c r="CT32" s="681"/>
      <c r="CU32" s="681"/>
      <c r="CV32" s="681"/>
      <c r="CW32" s="681"/>
      <c r="CX32" s="681"/>
      <c r="CY32" s="682"/>
      <c r="CZ32" s="683" t="s">
        <v>137</v>
      </c>
      <c r="DA32" s="701"/>
      <c r="DB32" s="701"/>
      <c r="DC32" s="702"/>
      <c r="DD32" s="686" t="s">
        <v>137</v>
      </c>
      <c r="DE32" s="681"/>
      <c r="DF32" s="681"/>
      <c r="DG32" s="681"/>
      <c r="DH32" s="681"/>
      <c r="DI32" s="681"/>
      <c r="DJ32" s="681"/>
      <c r="DK32" s="682"/>
      <c r="DL32" s="686" t="s">
        <v>187</v>
      </c>
      <c r="DM32" s="681"/>
      <c r="DN32" s="681"/>
      <c r="DO32" s="681"/>
      <c r="DP32" s="681"/>
      <c r="DQ32" s="681"/>
      <c r="DR32" s="681"/>
      <c r="DS32" s="681"/>
      <c r="DT32" s="681"/>
      <c r="DU32" s="681"/>
      <c r="DV32" s="682"/>
      <c r="DW32" s="683" t="s">
        <v>137</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1786520</v>
      </c>
      <c r="S33" s="681"/>
      <c r="T33" s="681"/>
      <c r="U33" s="681"/>
      <c r="V33" s="681"/>
      <c r="W33" s="681"/>
      <c r="X33" s="681"/>
      <c r="Y33" s="682"/>
      <c r="Z33" s="713">
        <v>6</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99.1</v>
      </c>
      <c r="BH33" s="665"/>
      <c r="BI33" s="665"/>
      <c r="BJ33" s="665"/>
      <c r="BK33" s="665"/>
      <c r="BL33" s="665"/>
      <c r="BM33" s="707">
        <v>98</v>
      </c>
      <c r="BN33" s="665"/>
      <c r="BO33" s="665"/>
      <c r="BP33" s="665"/>
      <c r="BQ33" s="709"/>
      <c r="BR33" s="744">
        <v>99.4</v>
      </c>
      <c r="BS33" s="665"/>
      <c r="BT33" s="665"/>
      <c r="BU33" s="665"/>
      <c r="BV33" s="665"/>
      <c r="BW33" s="665"/>
      <c r="BX33" s="707">
        <v>97.9</v>
      </c>
      <c r="BY33" s="665"/>
      <c r="BZ33" s="665"/>
      <c r="CA33" s="665"/>
      <c r="CB33" s="709"/>
      <c r="CD33" s="719" t="s">
        <v>323</v>
      </c>
      <c r="CE33" s="720"/>
      <c r="CF33" s="720"/>
      <c r="CG33" s="720"/>
      <c r="CH33" s="720"/>
      <c r="CI33" s="720"/>
      <c r="CJ33" s="720"/>
      <c r="CK33" s="720"/>
      <c r="CL33" s="720"/>
      <c r="CM33" s="720"/>
      <c r="CN33" s="720"/>
      <c r="CO33" s="720"/>
      <c r="CP33" s="720"/>
      <c r="CQ33" s="721"/>
      <c r="CR33" s="680">
        <v>15960177</v>
      </c>
      <c r="CS33" s="699"/>
      <c r="CT33" s="699"/>
      <c r="CU33" s="699"/>
      <c r="CV33" s="699"/>
      <c r="CW33" s="699"/>
      <c r="CX33" s="699"/>
      <c r="CY33" s="700"/>
      <c r="CZ33" s="683">
        <v>57</v>
      </c>
      <c r="DA33" s="701"/>
      <c r="DB33" s="701"/>
      <c r="DC33" s="702"/>
      <c r="DD33" s="686">
        <v>7701724</v>
      </c>
      <c r="DE33" s="699"/>
      <c r="DF33" s="699"/>
      <c r="DG33" s="699"/>
      <c r="DH33" s="699"/>
      <c r="DI33" s="699"/>
      <c r="DJ33" s="699"/>
      <c r="DK33" s="700"/>
      <c r="DL33" s="686">
        <v>5511745</v>
      </c>
      <c r="DM33" s="699"/>
      <c r="DN33" s="699"/>
      <c r="DO33" s="699"/>
      <c r="DP33" s="699"/>
      <c r="DQ33" s="699"/>
      <c r="DR33" s="699"/>
      <c r="DS33" s="699"/>
      <c r="DT33" s="699"/>
      <c r="DU33" s="699"/>
      <c r="DV33" s="700"/>
      <c r="DW33" s="683">
        <v>44.8</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29146</v>
      </c>
      <c r="S34" s="681"/>
      <c r="T34" s="681"/>
      <c r="U34" s="681"/>
      <c r="V34" s="681"/>
      <c r="W34" s="681"/>
      <c r="X34" s="681"/>
      <c r="Y34" s="682"/>
      <c r="Z34" s="713">
        <v>0.1</v>
      </c>
      <c r="AA34" s="713"/>
      <c r="AB34" s="713"/>
      <c r="AC34" s="713"/>
      <c r="AD34" s="714">
        <v>8092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3057813</v>
      </c>
      <c r="CS34" s="681"/>
      <c r="CT34" s="681"/>
      <c r="CU34" s="681"/>
      <c r="CV34" s="681"/>
      <c r="CW34" s="681"/>
      <c r="CX34" s="681"/>
      <c r="CY34" s="682"/>
      <c r="CZ34" s="683">
        <v>10.9</v>
      </c>
      <c r="DA34" s="701"/>
      <c r="DB34" s="701"/>
      <c r="DC34" s="702"/>
      <c r="DD34" s="686">
        <v>2196631</v>
      </c>
      <c r="DE34" s="681"/>
      <c r="DF34" s="681"/>
      <c r="DG34" s="681"/>
      <c r="DH34" s="681"/>
      <c r="DI34" s="681"/>
      <c r="DJ34" s="681"/>
      <c r="DK34" s="682"/>
      <c r="DL34" s="686">
        <v>1715822</v>
      </c>
      <c r="DM34" s="681"/>
      <c r="DN34" s="681"/>
      <c r="DO34" s="681"/>
      <c r="DP34" s="681"/>
      <c r="DQ34" s="681"/>
      <c r="DR34" s="681"/>
      <c r="DS34" s="681"/>
      <c r="DT34" s="681"/>
      <c r="DU34" s="681"/>
      <c r="DV34" s="682"/>
      <c r="DW34" s="683">
        <v>14</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751153</v>
      </c>
      <c r="S35" s="681"/>
      <c r="T35" s="681"/>
      <c r="U35" s="681"/>
      <c r="V35" s="681"/>
      <c r="W35" s="681"/>
      <c r="X35" s="681"/>
      <c r="Y35" s="682"/>
      <c r="Z35" s="713">
        <v>2.5</v>
      </c>
      <c r="AA35" s="713"/>
      <c r="AB35" s="713"/>
      <c r="AC35" s="713"/>
      <c r="AD35" s="714" t="s">
        <v>137</v>
      </c>
      <c r="AE35" s="714"/>
      <c r="AF35" s="714"/>
      <c r="AG35" s="714"/>
      <c r="AH35" s="714"/>
      <c r="AI35" s="714"/>
      <c r="AJ35" s="714"/>
      <c r="AK35" s="714"/>
      <c r="AL35" s="683" t="s">
        <v>137</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244858</v>
      </c>
      <c r="CS35" s="699"/>
      <c r="CT35" s="699"/>
      <c r="CU35" s="699"/>
      <c r="CV35" s="699"/>
      <c r="CW35" s="699"/>
      <c r="CX35" s="699"/>
      <c r="CY35" s="700"/>
      <c r="CZ35" s="683">
        <v>0.9</v>
      </c>
      <c r="DA35" s="701"/>
      <c r="DB35" s="701"/>
      <c r="DC35" s="702"/>
      <c r="DD35" s="686">
        <v>206300</v>
      </c>
      <c r="DE35" s="699"/>
      <c r="DF35" s="699"/>
      <c r="DG35" s="699"/>
      <c r="DH35" s="699"/>
      <c r="DI35" s="699"/>
      <c r="DJ35" s="699"/>
      <c r="DK35" s="700"/>
      <c r="DL35" s="686">
        <v>189216</v>
      </c>
      <c r="DM35" s="699"/>
      <c r="DN35" s="699"/>
      <c r="DO35" s="699"/>
      <c r="DP35" s="699"/>
      <c r="DQ35" s="699"/>
      <c r="DR35" s="699"/>
      <c r="DS35" s="699"/>
      <c r="DT35" s="699"/>
      <c r="DU35" s="699"/>
      <c r="DV35" s="700"/>
      <c r="DW35" s="683">
        <v>1.5</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1352662</v>
      </c>
      <c r="S36" s="681"/>
      <c r="T36" s="681"/>
      <c r="U36" s="681"/>
      <c r="V36" s="681"/>
      <c r="W36" s="681"/>
      <c r="X36" s="681"/>
      <c r="Y36" s="682"/>
      <c r="Z36" s="713">
        <v>4.5999999999999996</v>
      </c>
      <c r="AA36" s="713"/>
      <c r="AB36" s="713"/>
      <c r="AC36" s="713"/>
      <c r="AD36" s="714" t="s">
        <v>187</v>
      </c>
      <c r="AE36" s="714"/>
      <c r="AF36" s="714"/>
      <c r="AG36" s="714"/>
      <c r="AH36" s="714"/>
      <c r="AI36" s="714"/>
      <c r="AJ36" s="714"/>
      <c r="AK36" s="714"/>
      <c r="AL36" s="683" t="s">
        <v>187</v>
      </c>
      <c r="AM36" s="684"/>
      <c r="AN36" s="684"/>
      <c r="AO36" s="715"/>
      <c r="AP36" s="235"/>
      <c r="AQ36" s="732" t="s">
        <v>331</v>
      </c>
      <c r="AR36" s="733"/>
      <c r="AS36" s="733"/>
      <c r="AT36" s="733"/>
      <c r="AU36" s="733"/>
      <c r="AV36" s="733"/>
      <c r="AW36" s="733"/>
      <c r="AX36" s="733"/>
      <c r="AY36" s="734"/>
      <c r="AZ36" s="735">
        <v>2624125</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142464</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9369020</v>
      </c>
      <c r="CS36" s="681"/>
      <c r="CT36" s="681"/>
      <c r="CU36" s="681"/>
      <c r="CV36" s="681"/>
      <c r="CW36" s="681"/>
      <c r="CX36" s="681"/>
      <c r="CY36" s="682"/>
      <c r="CZ36" s="683">
        <v>33.5</v>
      </c>
      <c r="DA36" s="701"/>
      <c r="DB36" s="701"/>
      <c r="DC36" s="702"/>
      <c r="DD36" s="686">
        <v>3198443</v>
      </c>
      <c r="DE36" s="681"/>
      <c r="DF36" s="681"/>
      <c r="DG36" s="681"/>
      <c r="DH36" s="681"/>
      <c r="DI36" s="681"/>
      <c r="DJ36" s="681"/>
      <c r="DK36" s="682"/>
      <c r="DL36" s="686">
        <v>2080288</v>
      </c>
      <c r="DM36" s="681"/>
      <c r="DN36" s="681"/>
      <c r="DO36" s="681"/>
      <c r="DP36" s="681"/>
      <c r="DQ36" s="681"/>
      <c r="DR36" s="681"/>
      <c r="DS36" s="681"/>
      <c r="DT36" s="681"/>
      <c r="DU36" s="681"/>
      <c r="DV36" s="682"/>
      <c r="DW36" s="683">
        <v>16.899999999999999</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v>839023</v>
      </c>
      <c r="S37" s="681"/>
      <c r="T37" s="681"/>
      <c r="U37" s="681"/>
      <c r="V37" s="681"/>
      <c r="W37" s="681"/>
      <c r="X37" s="681"/>
      <c r="Y37" s="682"/>
      <c r="Z37" s="713">
        <v>2.8</v>
      </c>
      <c r="AA37" s="713"/>
      <c r="AB37" s="713"/>
      <c r="AC37" s="713"/>
      <c r="AD37" s="714" t="s">
        <v>137</v>
      </c>
      <c r="AE37" s="714"/>
      <c r="AF37" s="714"/>
      <c r="AG37" s="714"/>
      <c r="AH37" s="714"/>
      <c r="AI37" s="714"/>
      <c r="AJ37" s="714"/>
      <c r="AK37" s="714"/>
      <c r="AL37" s="683" t="s">
        <v>137</v>
      </c>
      <c r="AM37" s="684"/>
      <c r="AN37" s="684"/>
      <c r="AO37" s="715"/>
      <c r="AQ37" s="723" t="s">
        <v>335</v>
      </c>
      <c r="AR37" s="724"/>
      <c r="AS37" s="724"/>
      <c r="AT37" s="724"/>
      <c r="AU37" s="724"/>
      <c r="AV37" s="724"/>
      <c r="AW37" s="724"/>
      <c r="AX37" s="724"/>
      <c r="AY37" s="725"/>
      <c r="AZ37" s="680">
        <v>586304</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62603</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1559654</v>
      </c>
      <c r="CS37" s="699"/>
      <c r="CT37" s="699"/>
      <c r="CU37" s="699"/>
      <c r="CV37" s="699"/>
      <c r="CW37" s="699"/>
      <c r="CX37" s="699"/>
      <c r="CY37" s="700"/>
      <c r="CZ37" s="683">
        <v>5.6</v>
      </c>
      <c r="DA37" s="701"/>
      <c r="DB37" s="701"/>
      <c r="DC37" s="702"/>
      <c r="DD37" s="686">
        <v>1559654</v>
      </c>
      <c r="DE37" s="699"/>
      <c r="DF37" s="699"/>
      <c r="DG37" s="699"/>
      <c r="DH37" s="699"/>
      <c r="DI37" s="699"/>
      <c r="DJ37" s="699"/>
      <c r="DK37" s="700"/>
      <c r="DL37" s="686">
        <v>1443333</v>
      </c>
      <c r="DM37" s="699"/>
      <c r="DN37" s="699"/>
      <c r="DO37" s="699"/>
      <c r="DP37" s="699"/>
      <c r="DQ37" s="699"/>
      <c r="DR37" s="699"/>
      <c r="DS37" s="699"/>
      <c r="DT37" s="699"/>
      <c r="DU37" s="699"/>
      <c r="DV37" s="700"/>
      <c r="DW37" s="683">
        <v>11.7</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328818</v>
      </c>
      <c r="S38" s="681"/>
      <c r="T38" s="681"/>
      <c r="U38" s="681"/>
      <c r="V38" s="681"/>
      <c r="W38" s="681"/>
      <c r="X38" s="681"/>
      <c r="Y38" s="682"/>
      <c r="Z38" s="713">
        <v>1.1000000000000001</v>
      </c>
      <c r="AA38" s="713"/>
      <c r="AB38" s="713"/>
      <c r="AC38" s="713"/>
      <c r="AD38" s="714">
        <v>13138</v>
      </c>
      <c r="AE38" s="714"/>
      <c r="AF38" s="714"/>
      <c r="AG38" s="714"/>
      <c r="AH38" s="714"/>
      <c r="AI38" s="714"/>
      <c r="AJ38" s="714"/>
      <c r="AK38" s="714"/>
      <c r="AL38" s="683">
        <v>0.1</v>
      </c>
      <c r="AM38" s="684"/>
      <c r="AN38" s="684"/>
      <c r="AO38" s="715"/>
      <c r="AQ38" s="723" t="s">
        <v>339</v>
      </c>
      <c r="AR38" s="724"/>
      <c r="AS38" s="724"/>
      <c r="AT38" s="724"/>
      <c r="AU38" s="724"/>
      <c r="AV38" s="724"/>
      <c r="AW38" s="724"/>
      <c r="AX38" s="724"/>
      <c r="AY38" s="725"/>
      <c r="AZ38" s="680">
        <v>43192</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7323</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1994629</v>
      </c>
      <c r="CS38" s="681"/>
      <c r="CT38" s="681"/>
      <c r="CU38" s="681"/>
      <c r="CV38" s="681"/>
      <c r="CW38" s="681"/>
      <c r="CX38" s="681"/>
      <c r="CY38" s="682"/>
      <c r="CZ38" s="683">
        <v>7.1</v>
      </c>
      <c r="DA38" s="701"/>
      <c r="DB38" s="701"/>
      <c r="DC38" s="702"/>
      <c r="DD38" s="686">
        <v>1616069</v>
      </c>
      <c r="DE38" s="681"/>
      <c r="DF38" s="681"/>
      <c r="DG38" s="681"/>
      <c r="DH38" s="681"/>
      <c r="DI38" s="681"/>
      <c r="DJ38" s="681"/>
      <c r="DK38" s="682"/>
      <c r="DL38" s="686">
        <v>1526419</v>
      </c>
      <c r="DM38" s="681"/>
      <c r="DN38" s="681"/>
      <c r="DO38" s="681"/>
      <c r="DP38" s="681"/>
      <c r="DQ38" s="681"/>
      <c r="DR38" s="681"/>
      <c r="DS38" s="681"/>
      <c r="DT38" s="681"/>
      <c r="DU38" s="681"/>
      <c r="DV38" s="682"/>
      <c r="DW38" s="683">
        <v>12.4</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v>1201669</v>
      </c>
      <c r="S39" s="681"/>
      <c r="T39" s="681"/>
      <c r="U39" s="681"/>
      <c r="V39" s="681"/>
      <c r="W39" s="681"/>
      <c r="X39" s="681"/>
      <c r="Y39" s="682"/>
      <c r="Z39" s="713">
        <v>4.0999999999999996</v>
      </c>
      <c r="AA39" s="713"/>
      <c r="AB39" s="713"/>
      <c r="AC39" s="713"/>
      <c r="AD39" s="714" t="s">
        <v>137</v>
      </c>
      <c r="AE39" s="714"/>
      <c r="AF39" s="714"/>
      <c r="AG39" s="714"/>
      <c r="AH39" s="714"/>
      <c r="AI39" s="714"/>
      <c r="AJ39" s="714"/>
      <c r="AK39" s="714"/>
      <c r="AL39" s="683" t="s">
        <v>137</v>
      </c>
      <c r="AM39" s="684"/>
      <c r="AN39" s="684"/>
      <c r="AO39" s="715"/>
      <c r="AQ39" s="723" t="s">
        <v>343</v>
      </c>
      <c r="AR39" s="724"/>
      <c r="AS39" s="724"/>
      <c r="AT39" s="724"/>
      <c r="AU39" s="724"/>
      <c r="AV39" s="724"/>
      <c r="AW39" s="724"/>
      <c r="AX39" s="724"/>
      <c r="AY39" s="725"/>
      <c r="AZ39" s="680" t="s">
        <v>187</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11569</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1226922</v>
      </c>
      <c r="CS39" s="699"/>
      <c r="CT39" s="699"/>
      <c r="CU39" s="699"/>
      <c r="CV39" s="699"/>
      <c r="CW39" s="699"/>
      <c r="CX39" s="699"/>
      <c r="CY39" s="700"/>
      <c r="CZ39" s="683">
        <v>4.4000000000000004</v>
      </c>
      <c r="DA39" s="701"/>
      <c r="DB39" s="701"/>
      <c r="DC39" s="702"/>
      <c r="DD39" s="686">
        <v>463646</v>
      </c>
      <c r="DE39" s="699"/>
      <c r="DF39" s="699"/>
      <c r="DG39" s="699"/>
      <c r="DH39" s="699"/>
      <c r="DI39" s="699"/>
      <c r="DJ39" s="699"/>
      <c r="DK39" s="700"/>
      <c r="DL39" s="686" t="s">
        <v>137</v>
      </c>
      <c r="DM39" s="699"/>
      <c r="DN39" s="699"/>
      <c r="DO39" s="699"/>
      <c r="DP39" s="699"/>
      <c r="DQ39" s="699"/>
      <c r="DR39" s="699"/>
      <c r="DS39" s="699"/>
      <c r="DT39" s="699"/>
      <c r="DU39" s="699"/>
      <c r="DV39" s="700"/>
      <c r="DW39" s="683" t="s">
        <v>137</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v>33266</v>
      </c>
      <c r="S40" s="681"/>
      <c r="T40" s="681"/>
      <c r="U40" s="681"/>
      <c r="V40" s="681"/>
      <c r="W40" s="681"/>
      <c r="X40" s="681"/>
      <c r="Y40" s="682"/>
      <c r="Z40" s="713">
        <v>0.1</v>
      </c>
      <c r="AA40" s="713"/>
      <c r="AB40" s="713"/>
      <c r="AC40" s="713"/>
      <c r="AD40" s="714" t="s">
        <v>137</v>
      </c>
      <c r="AE40" s="714"/>
      <c r="AF40" s="714"/>
      <c r="AG40" s="714"/>
      <c r="AH40" s="714"/>
      <c r="AI40" s="714"/>
      <c r="AJ40" s="714"/>
      <c r="AK40" s="714"/>
      <c r="AL40" s="683" t="s">
        <v>137</v>
      </c>
      <c r="AM40" s="684"/>
      <c r="AN40" s="684"/>
      <c r="AO40" s="715"/>
      <c r="AQ40" s="723" t="s">
        <v>347</v>
      </c>
      <c r="AR40" s="724"/>
      <c r="AS40" s="724"/>
      <c r="AT40" s="724"/>
      <c r="AU40" s="724"/>
      <c r="AV40" s="724"/>
      <c r="AW40" s="724"/>
      <c r="AX40" s="724"/>
      <c r="AY40" s="725"/>
      <c r="AZ40" s="680" t="s">
        <v>137</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97</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v>66935</v>
      </c>
      <c r="CS40" s="681"/>
      <c r="CT40" s="681"/>
      <c r="CU40" s="681"/>
      <c r="CV40" s="681"/>
      <c r="CW40" s="681"/>
      <c r="CX40" s="681"/>
      <c r="CY40" s="682"/>
      <c r="CZ40" s="683">
        <v>0.2</v>
      </c>
      <c r="DA40" s="701"/>
      <c r="DB40" s="701"/>
      <c r="DC40" s="702"/>
      <c r="DD40" s="686">
        <v>20635</v>
      </c>
      <c r="DE40" s="681"/>
      <c r="DF40" s="681"/>
      <c r="DG40" s="681"/>
      <c r="DH40" s="681"/>
      <c r="DI40" s="681"/>
      <c r="DJ40" s="681"/>
      <c r="DK40" s="682"/>
      <c r="DL40" s="686" t="s">
        <v>137</v>
      </c>
      <c r="DM40" s="681"/>
      <c r="DN40" s="681"/>
      <c r="DO40" s="681"/>
      <c r="DP40" s="681"/>
      <c r="DQ40" s="681"/>
      <c r="DR40" s="681"/>
      <c r="DS40" s="681"/>
      <c r="DT40" s="681"/>
      <c r="DU40" s="681"/>
      <c r="DV40" s="682"/>
      <c r="DW40" s="683" t="s">
        <v>137</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187</v>
      </c>
      <c r="AE41" s="714"/>
      <c r="AF41" s="714"/>
      <c r="AG41" s="714"/>
      <c r="AH41" s="714"/>
      <c r="AI41" s="714"/>
      <c r="AJ41" s="714"/>
      <c r="AK41" s="714"/>
      <c r="AL41" s="683" t="s">
        <v>137</v>
      </c>
      <c r="AM41" s="684"/>
      <c r="AN41" s="684"/>
      <c r="AO41" s="715"/>
      <c r="AQ41" s="723" t="s">
        <v>352</v>
      </c>
      <c r="AR41" s="724"/>
      <c r="AS41" s="724"/>
      <c r="AT41" s="724"/>
      <c r="AU41" s="724"/>
      <c r="AV41" s="724"/>
      <c r="AW41" s="724"/>
      <c r="AX41" s="724"/>
      <c r="AY41" s="725"/>
      <c r="AZ41" s="680">
        <v>518114</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2</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v>652103</v>
      </c>
      <c r="S42" s="681"/>
      <c r="T42" s="681"/>
      <c r="U42" s="681"/>
      <c r="V42" s="681"/>
      <c r="W42" s="681"/>
      <c r="X42" s="681"/>
      <c r="Y42" s="682"/>
      <c r="Z42" s="713">
        <v>2.2000000000000002</v>
      </c>
      <c r="AA42" s="713"/>
      <c r="AB42" s="713"/>
      <c r="AC42" s="713"/>
      <c r="AD42" s="714" t="s">
        <v>187</v>
      </c>
      <c r="AE42" s="714"/>
      <c r="AF42" s="714"/>
      <c r="AG42" s="714"/>
      <c r="AH42" s="714"/>
      <c r="AI42" s="714"/>
      <c r="AJ42" s="714"/>
      <c r="AK42" s="714"/>
      <c r="AL42" s="683" t="s">
        <v>187</v>
      </c>
      <c r="AM42" s="684"/>
      <c r="AN42" s="684"/>
      <c r="AO42" s="715"/>
      <c r="AQ42" s="716" t="s">
        <v>356</v>
      </c>
      <c r="AR42" s="717"/>
      <c r="AS42" s="717"/>
      <c r="AT42" s="717"/>
      <c r="AU42" s="717"/>
      <c r="AV42" s="717"/>
      <c r="AW42" s="717"/>
      <c r="AX42" s="717"/>
      <c r="AY42" s="718"/>
      <c r="AZ42" s="664">
        <v>1476515</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v>346</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1289283</v>
      </c>
      <c r="CS42" s="681"/>
      <c r="CT42" s="681"/>
      <c r="CU42" s="681"/>
      <c r="CV42" s="681"/>
      <c r="CW42" s="681"/>
      <c r="CX42" s="681"/>
      <c r="CY42" s="682"/>
      <c r="CZ42" s="683">
        <v>4.5999999999999996</v>
      </c>
      <c r="DA42" s="684"/>
      <c r="DB42" s="684"/>
      <c r="DC42" s="685"/>
      <c r="DD42" s="686">
        <v>415456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29655105</v>
      </c>
      <c r="S43" s="703"/>
      <c r="T43" s="703"/>
      <c r="U43" s="703"/>
      <c r="V43" s="703"/>
      <c r="W43" s="703"/>
      <c r="X43" s="703"/>
      <c r="Y43" s="704"/>
      <c r="Z43" s="705">
        <v>100</v>
      </c>
      <c r="AA43" s="705"/>
      <c r="AB43" s="705"/>
      <c r="AC43" s="705"/>
      <c r="AD43" s="706">
        <v>11611577</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31076</v>
      </c>
      <c r="CS43" s="699"/>
      <c r="CT43" s="699"/>
      <c r="CU43" s="699"/>
      <c r="CV43" s="699"/>
      <c r="CW43" s="699"/>
      <c r="CX43" s="699"/>
      <c r="CY43" s="700"/>
      <c r="CZ43" s="683">
        <v>0.1</v>
      </c>
      <c r="DA43" s="701"/>
      <c r="DB43" s="701"/>
      <c r="DC43" s="702"/>
      <c r="DD43" s="686">
        <v>31073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361</v>
      </c>
      <c r="CG44" s="678"/>
      <c r="CH44" s="678"/>
      <c r="CI44" s="678"/>
      <c r="CJ44" s="678"/>
      <c r="CK44" s="678"/>
      <c r="CL44" s="678"/>
      <c r="CM44" s="678"/>
      <c r="CN44" s="678"/>
      <c r="CO44" s="678"/>
      <c r="CP44" s="678"/>
      <c r="CQ44" s="679"/>
      <c r="CR44" s="680">
        <v>1237605</v>
      </c>
      <c r="CS44" s="681"/>
      <c r="CT44" s="681"/>
      <c r="CU44" s="681"/>
      <c r="CV44" s="681"/>
      <c r="CW44" s="681"/>
      <c r="CX44" s="681"/>
      <c r="CY44" s="682"/>
      <c r="CZ44" s="683">
        <v>4.4000000000000004</v>
      </c>
      <c r="DA44" s="684"/>
      <c r="DB44" s="684"/>
      <c r="DC44" s="685"/>
      <c r="DD44" s="686">
        <v>406588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554630</v>
      </c>
      <c r="CS45" s="699"/>
      <c r="CT45" s="699"/>
      <c r="CU45" s="699"/>
      <c r="CV45" s="699"/>
      <c r="CW45" s="699"/>
      <c r="CX45" s="699"/>
      <c r="CY45" s="700"/>
      <c r="CZ45" s="683">
        <v>2</v>
      </c>
      <c r="DA45" s="701"/>
      <c r="DB45" s="701"/>
      <c r="DC45" s="702"/>
      <c r="DD45" s="686">
        <v>56002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658069</v>
      </c>
      <c r="CS46" s="681"/>
      <c r="CT46" s="681"/>
      <c r="CU46" s="681"/>
      <c r="CV46" s="681"/>
      <c r="CW46" s="681"/>
      <c r="CX46" s="681"/>
      <c r="CY46" s="682"/>
      <c r="CZ46" s="683">
        <v>2.2999999999999998</v>
      </c>
      <c r="DA46" s="684"/>
      <c r="DB46" s="684"/>
      <c r="DC46" s="685"/>
      <c r="DD46" s="686">
        <v>343480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v>51678</v>
      </c>
      <c r="CS47" s="699"/>
      <c r="CT47" s="699"/>
      <c r="CU47" s="699"/>
      <c r="CV47" s="699"/>
      <c r="CW47" s="699"/>
      <c r="CX47" s="699"/>
      <c r="CY47" s="700"/>
      <c r="CZ47" s="683">
        <v>0.2</v>
      </c>
      <c r="DA47" s="701"/>
      <c r="DB47" s="701"/>
      <c r="DC47" s="702"/>
      <c r="DD47" s="686">
        <v>8868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187</v>
      </c>
      <c r="CS48" s="681"/>
      <c r="CT48" s="681"/>
      <c r="CU48" s="681"/>
      <c r="CV48" s="681"/>
      <c r="CW48" s="681"/>
      <c r="CX48" s="681"/>
      <c r="CY48" s="682"/>
      <c r="CZ48" s="683" t="s">
        <v>187</v>
      </c>
      <c r="DA48" s="684"/>
      <c r="DB48" s="684"/>
      <c r="DC48" s="685"/>
      <c r="DD48" s="686" t="s">
        <v>187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28008849</v>
      </c>
      <c r="CS49" s="665"/>
      <c r="CT49" s="665"/>
      <c r="CU49" s="665"/>
      <c r="CV49" s="665"/>
      <c r="CW49" s="665"/>
      <c r="CX49" s="665"/>
      <c r="CY49" s="666"/>
      <c r="CZ49" s="667">
        <v>100</v>
      </c>
      <c r="DA49" s="668"/>
      <c r="DB49" s="668"/>
      <c r="DC49" s="669"/>
      <c r="DD49" s="670">
        <v>13859235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BBlkCs7b8ZikKciWFwLwY7pQYdmfiuwCk5xIWY/Ilyv91nkKk7V3YxQKpcbY8T0vLRGmXfvGhbPY3rkA0//zHw==" saltValue="UE6qnm7Pg+M5vsayBAzjO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78740157480314965"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29610</v>
      </c>
      <c r="R7" s="1200"/>
      <c r="S7" s="1200"/>
      <c r="T7" s="1200"/>
      <c r="U7" s="1200"/>
      <c r="V7" s="1200">
        <v>27989</v>
      </c>
      <c r="W7" s="1200"/>
      <c r="X7" s="1200"/>
      <c r="Y7" s="1200"/>
      <c r="Z7" s="1200"/>
      <c r="AA7" s="1200">
        <v>1620</v>
      </c>
      <c r="AB7" s="1200"/>
      <c r="AC7" s="1200"/>
      <c r="AD7" s="1200"/>
      <c r="AE7" s="1201"/>
      <c r="AF7" s="1202">
        <v>1473</v>
      </c>
      <c r="AG7" s="1203"/>
      <c r="AH7" s="1203"/>
      <c r="AI7" s="1203"/>
      <c r="AJ7" s="1204"/>
      <c r="AK7" s="1186">
        <v>1372</v>
      </c>
      <c r="AL7" s="1187"/>
      <c r="AM7" s="1187"/>
      <c r="AN7" s="1187"/>
      <c r="AO7" s="1187"/>
      <c r="AP7" s="1187">
        <v>13888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598</v>
      </c>
      <c r="BS7" s="1190" t="s">
        <v>597</v>
      </c>
      <c r="BT7" s="1191"/>
      <c r="BU7" s="1191"/>
      <c r="BV7" s="1191"/>
      <c r="BW7" s="1191"/>
      <c r="BX7" s="1191"/>
      <c r="BY7" s="1191"/>
      <c r="BZ7" s="1191"/>
      <c r="CA7" s="1191"/>
      <c r="CB7" s="1191"/>
      <c r="CC7" s="1191"/>
      <c r="CD7" s="1191"/>
      <c r="CE7" s="1191"/>
      <c r="CF7" s="1191"/>
      <c r="CG7" s="1192"/>
      <c r="CH7" s="1183" t="s">
        <v>599</v>
      </c>
      <c r="CI7" s="1184"/>
      <c r="CJ7" s="1184"/>
      <c r="CK7" s="1184"/>
      <c r="CL7" s="1185"/>
      <c r="CM7" s="1183">
        <v>119</v>
      </c>
      <c r="CN7" s="1184"/>
      <c r="CO7" s="1184"/>
      <c r="CP7" s="1184"/>
      <c r="CQ7" s="1185"/>
      <c r="CR7" s="1183">
        <v>6</v>
      </c>
      <c r="CS7" s="1184"/>
      <c r="CT7" s="1184"/>
      <c r="CU7" s="1184"/>
      <c r="CV7" s="1185"/>
      <c r="CW7" s="1183" t="s">
        <v>579</v>
      </c>
      <c r="CX7" s="1184"/>
      <c r="CY7" s="1184"/>
      <c r="CZ7" s="1184"/>
      <c r="DA7" s="1185"/>
      <c r="DB7" s="1183">
        <v>182</v>
      </c>
      <c r="DC7" s="1184"/>
      <c r="DD7" s="1184"/>
      <c r="DE7" s="1184"/>
      <c r="DF7" s="1185"/>
      <c r="DG7" s="1183">
        <v>75</v>
      </c>
      <c r="DH7" s="1184"/>
      <c r="DI7" s="1184"/>
      <c r="DJ7" s="1184"/>
      <c r="DK7" s="1185"/>
      <c r="DL7" s="1183" t="s">
        <v>579</v>
      </c>
      <c r="DM7" s="1184"/>
      <c r="DN7" s="1184"/>
      <c r="DO7" s="1184"/>
      <c r="DP7" s="1185"/>
      <c r="DQ7" s="1183">
        <v>173</v>
      </c>
      <c r="DR7" s="1184"/>
      <c r="DS7" s="1184"/>
      <c r="DT7" s="1184"/>
      <c r="DU7" s="1185"/>
      <c r="DV7" s="1210"/>
      <c r="DW7" s="1211"/>
      <c r="DX7" s="1211"/>
      <c r="DY7" s="1211"/>
      <c r="DZ7" s="1212"/>
      <c r="EA7" s="256"/>
    </row>
    <row r="8" spans="1:131" s="257" customFormat="1" ht="26.25" customHeight="1" x14ac:dyDescent="0.15">
      <c r="A8" s="263">
        <v>2</v>
      </c>
      <c r="B8" s="1132" t="s">
        <v>393</v>
      </c>
      <c r="C8" s="1133"/>
      <c r="D8" s="1133"/>
      <c r="E8" s="1133"/>
      <c r="F8" s="1133"/>
      <c r="G8" s="1133"/>
      <c r="H8" s="1133"/>
      <c r="I8" s="1133"/>
      <c r="J8" s="1133"/>
      <c r="K8" s="1133"/>
      <c r="L8" s="1133"/>
      <c r="M8" s="1133"/>
      <c r="N8" s="1133"/>
      <c r="O8" s="1133"/>
      <c r="P8" s="1134"/>
      <c r="Q8" s="1138">
        <v>45</v>
      </c>
      <c r="R8" s="1139"/>
      <c r="S8" s="1139"/>
      <c r="T8" s="1139"/>
      <c r="U8" s="1139"/>
      <c r="V8" s="1139">
        <v>19</v>
      </c>
      <c r="W8" s="1139"/>
      <c r="X8" s="1139"/>
      <c r="Y8" s="1139"/>
      <c r="Z8" s="1139"/>
      <c r="AA8" s="1139">
        <v>26</v>
      </c>
      <c r="AB8" s="1139"/>
      <c r="AC8" s="1139"/>
      <c r="AD8" s="1139"/>
      <c r="AE8" s="1140"/>
      <c r="AF8" s="1114">
        <v>26</v>
      </c>
      <c r="AG8" s="1115"/>
      <c r="AH8" s="1115"/>
      <c r="AI8" s="1115"/>
      <c r="AJ8" s="1116"/>
      <c r="AK8" s="1181" t="s">
        <v>579</v>
      </c>
      <c r="AL8" s="1182"/>
      <c r="AM8" s="1182"/>
      <c r="AN8" s="1182"/>
      <c r="AO8" s="1182"/>
      <c r="AP8" s="1182" t="s">
        <v>579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29655</v>
      </c>
      <c r="R23" s="1164"/>
      <c r="S23" s="1164"/>
      <c r="T23" s="1164"/>
      <c r="U23" s="1164"/>
      <c r="V23" s="1164">
        <v>28009</v>
      </c>
      <c r="W23" s="1164"/>
      <c r="X23" s="1164"/>
      <c r="Y23" s="1164"/>
      <c r="Z23" s="1164"/>
      <c r="AA23" s="1164">
        <v>1646</v>
      </c>
      <c r="AB23" s="1164"/>
      <c r="AC23" s="1164"/>
      <c r="AD23" s="1164"/>
      <c r="AE23" s="1165"/>
      <c r="AF23" s="1166">
        <v>1499</v>
      </c>
      <c r="AG23" s="1164"/>
      <c r="AH23" s="1164"/>
      <c r="AI23" s="1164"/>
      <c r="AJ23" s="1167"/>
      <c r="AK23" s="1168"/>
      <c r="AL23" s="1169"/>
      <c r="AM23" s="1169"/>
      <c r="AN23" s="1169"/>
      <c r="AO23" s="1169"/>
      <c r="AP23" s="1164">
        <v>13888</v>
      </c>
      <c r="AQ23" s="1164"/>
      <c r="AR23" s="1164"/>
      <c r="AS23" s="1164"/>
      <c r="AT23" s="1164"/>
      <c r="AU23" s="1170"/>
      <c r="AV23" s="1170"/>
      <c r="AW23" s="1170"/>
      <c r="AX23" s="1170"/>
      <c r="AY23" s="1171"/>
      <c r="AZ23" s="1160" t="s">
        <v>187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6047</v>
      </c>
      <c r="R28" s="1149"/>
      <c r="S28" s="1149"/>
      <c r="T28" s="1149"/>
      <c r="U28" s="1149"/>
      <c r="V28" s="1149">
        <v>5904</v>
      </c>
      <c r="W28" s="1149"/>
      <c r="X28" s="1149"/>
      <c r="Y28" s="1149"/>
      <c r="Z28" s="1149"/>
      <c r="AA28" s="1149">
        <v>142</v>
      </c>
      <c r="AB28" s="1149"/>
      <c r="AC28" s="1149"/>
      <c r="AD28" s="1149"/>
      <c r="AE28" s="1150"/>
      <c r="AF28" s="1151">
        <v>142</v>
      </c>
      <c r="AG28" s="1149"/>
      <c r="AH28" s="1149"/>
      <c r="AI28" s="1149"/>
      <c r="AJ28" s="1152"/>
      <c r="AK28" s="1153">
        <v>518</v>
      </c>
      <c r="AL28" s="1141"/>
      <c r="AM28" s="1141"/>
      <c r="AN28" s="1141"/>
      <c r="AO28" s="1141"/>
      <c r="AP28" s="1141" t="s">
        <v>579</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816</v>
      </c>
      <c r="R29" s="1139"/>
      <c r="S29" s="1139"/>
      <c r="T29" s="1139"/>
      <c r="U29" s="1139"/>
      <c r="V29" s="1139">
        <v>815</v>
      </c>
      <c r="W29" s="1139"/>
      <c r="X29" s="1139"/>
      <c r="Y29" s="1139"/>
      <c r="Z29" s="1139"/>
      <c r="AA29" s="1139">
        <v>0</v>
      </c>
      <c r="AB29" s="1139"/>
      <c r="AC29" s="1139"/>
      <c r="AD29" s="1139"/>
      <c r="AE29" s="1140"/>
      <c r="AF29" s="1114">
        <v>0</v>
      </c>
      <c r="AG29" s="1115"/>
      <c r="AH29" s="1115"/>
      <c r="AI29" s="1115"/>
      <c r="AJ29" s="1116"/>
      <c r="AK29" s="1075">
        <v>194</v>
      </c>
      <c r="AL29" s="1066"/>
      <c r="AM29" s="1066"/>
      <c r="AN29" s="1066"/>
      <c r="AO29" s="1066"/>
      <c r="AP29" s="1066" t="s">
        <v>579</v>
      </c>
      <c r="AQ29" s="1066"/>
      <c r="AR29" s="1066"/>
      <c r="AS29" s="1066"/>
      <c r="AT29" s="1066"/>
      <c r="AU29" s="1066" t="s">
        <v>579</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3986</v>
      </c>
      <c r="R30" s="1139"/>
      <c r="S30" s="1139"/>
      <c r="T30" s="1139"/>
      <c r="U30" s="1139"/>
      <c r="V30" s="1139">
        <v>3825</v>
      </c>
      <c r="W30" s="1139"/>
      <c r="X30" s="1139"/>
      <c r="Y30" s="1139"/>
      <c r="Z30" s="1139"/>
      <c r="AA30" s="1139">
        <v>161</v>
      </c>
      <c r="AB30" s="1139"/>
      <c r="AC30" s="1139"/>
      <c r="AD30" s="1139"/>
      <c r="AE30" s="1140"/>
      <c r="AF30" s="1114">
        <v>161</v>
      </c>
      <c r="AG30" s="1115"/>
      <c r="AH30" s="1115"/>
      <c r="AI30" s="1115"/>
      <c r="AJ30" s="1116"/>
      <c r="AK30" s="1075">
        <v>637</v>
      </c>
      <c r="AL30" s="1066"/>
      <c r="AM30" s="1066"/>
      <c r="AN30" s="1066"/>
      <c r="AO30" s="1066"/>
      <c r="AP30" s="1066" t="s">
        <v>579</v>
      </c>
      <c r="AQ30" s="1066"/>
      <c r="AR30" s="1066"/>
      <c r="AS30" s="1066"/>
      <c r="AT30" s="1066"/>
      <c r="AU30" s="1066" t="s">
        <v>579</v>
      </c>
      <c r="AV30" s="1066"/>
      <c r="AW30" s="1066"/>
      <c r="AX30" s="1066"/>
      <c r="AY30" s="1066"/>
      <c r="AZ30" s="1137" t="s">
        <v>579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41</v>
      </c>
      <c r="R31" s="1139"/>
      <c r="S31" s="1139"/>
      <c r="T31" s="1139"/>
      <c r="U31" s="1139"/>
      <c r="V31" s="1139">
        <v>35</v>
      </c>
      <c r="W31" s="1139"/>
      <c r="X31" s="1139"/>
      <c r="Y31" s="1139"/>
      <c r="Z31" s="1139"/>
      <c r="AA31" s="1139">
        <v>6</v>
      </c>
      <c r="AB31" s="1139"/>
      <c r="AC31" s="1139"/>
      <c r="AD31" s="1139"/>
      <c r="AE31" s="1140"/>
      <c r="AF31" s="1114">
        <v>6</v>
      </c>
      <c r="AG31" s="1115"/>
      <c r="AH31" s="1115"/>
      <c r="AI31" s="1115"/>
      <c r="AJ31" s="1116"/>
      <c r="AK31" s="1075" t="s">
        <v>579</v>
      </c>
      <c r="AL31" s="1066"/>
      <c r="AM31" s="1066"/>
      <c r="AN31" s="1066"/>
      <c r="AO31" s="1066"/>
      <c r="AP31" s="1066" t="s">
        <v>579</v>
      </c>
      <c r="AQ31" s="1066"/>
      <c r="AR31" s="1066"/>
      <c r="AS31" s="1066"/>
      <c r="AT31" s="1066"/>
      <c r="AU31" s="1066" t="s">
        <v>579</v>
      </c>
      <c r="AV31" s="1066"/>
      <c r="AW31" s="1066"/>
      <c r="AX31" s="1066"/>
      <c r="AY31" s="1066"/>
      <c r="AZ31" s="1137" t="s">
        <v>579</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1060</v>
      </c>
      <c r="R32" s="1139"/>
      <c r="S32" s="1139"/>
      <c r="T32" s="1139"/>
      <c r="U32" s="1139"/>
      <c r="V32" s="1139">
        <v>920</v>
      </c>
      <c r="W32" s="1139"/>
      <c r="X32" s="1139"/>
      <c r="Y32" s="1139"/>
      <c r="Z32" s="1139"/>
      <c r="AA32" s="1139">
        <v>140</v>
      </c>
      <c r="AB32" s="1139"/>
      <c r="AC32" s="1139"/>
      <c r="AD32" s="1139"/>
      <c r="AE32" s="1140"/>
      <c r="AF32" s="1114">
        <v>1383</v>
      </c>
      <c r="AG32" s="1115"/>
      <c r="AH32" s="1115"/>
      <c r="AI32" s="1115"/>
      <c r="AJ32" s="1116"/>
      <c r="AK32" s="1075">
        <v>14</v>
      </c>
      <c r="AL32" s="1066"/>
      <c r="AM32" s="1066"/>
      <c r="AN32" s="1066"/>
      <c r="AO32" s="1066"/>
      <c r="AP32" s="1066">
        <v>2059</v>
      </c>
      <c r="AQ32" s="1066"/>
      <c r="AR32" s="1066"/>
      <c r="AS32" s="1066"/>
      <c r="AT32" s="1066"/>
      <c r="AU32" s="1066">
        <v>10</v>
      </c>
      <c r="AV32" s="1066"/>
      <c r="AW32" s="1066"/>
      <c r="AX32" s="1066"/>
      <c r="AY32" s="1066"/>
      <c r="AZ32" s="1137" t="s">
        <v>579</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2245</v>
      </c>
      <c r="R33" s="1139"/>
      <c r="S33" s="1139"/>
      <c r="T33" s="1139"/>
      <c r="U33" s="1139"/>
      <c r="V33" s="1139">
        <v>2262</v>
      </c>
      <c r="W33" s="1139"/>
      <c r="X33" s="1139"/>
      <c r="Y33" s="1139"/>
      <c r="Z33" s="1139"/>
      <c r="AA33" s="1139">
        <v>-16</v>
      </c>
      <c r="AB33" s="1139"/>
      <c r="AC33" s="1139"/>
      <c r="AD33" s="1139"/>
      <c r="AE33" s="1140"/>
      <c r="AF33" s="1114">
        <v>249</v>
      </c>
      <c r="AG33" s="1115"/>
      <c r="AH33" s="1115"/>
      <c r="AI33" s="1115"/>
      <c r="AJ33" s="1116"/>
      <c r="AK33" s="1075">
        <v>586</v>
      </c>
      <c r="AL33" s="1066"/>
      <c r="AM33" s="1066"/>
      <c r="AN33" s="1066"/>
      <c r="AO33" s="1066"/>
      <c r="AP33" s="1066">
        <v>11248</v>
      </c>
      <c r="AQ33" s="1066"/>
      <c r="AR33" s="1066"/>
      <c r="AS33" s="1066"/>
      <c r="AT33" s="1066"/>
      <c r="AU33" s="1066">
        <v>5793</v>
      </c>
      <c r="AV33" s="1066"/>
      <c r="AW33" s="1066"/>
      <c r="AX33" s="1066"/>
      <c r="AY33" s="1066"/>
      <c r="AZ33" s="1137" t="s">
        <v>579</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1942</v>
      </c>
      <c r="AG63" s="1054"/>
      <c r="AH63" s="1054"/>
      <c r="AI63" s="1054"/>
      <c r="AJ63" s="1125"/>
      <c r="AK63" s="1126"/>
      <c r="AL63" s="1058"/>
      <c r="AM63" s="1058"/>
      <c r="AN63" s="1058"/>
      <c r="AO63" s="1058"/>
      <c r="AP63" s="1054">
        <v>13307</v>
      </c>
      <c r="AQ63" s="1054"/>
      <c r="AR63" s="1054"/>
      <c r="AS63" s="1054"/>
      <c r="AT63" s="1054"/>
      <c r="AU63" s="1054">
        <v>5803</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400</v>
      </c>
      <c r="W66" s="1097"/>
      <c r="X66" s="1097"/>
      <c r="Y66" s="1097"/>
      <c r="Z66" s="1098"/>
      <c r="AA66" s="1096" t="s">
        <v>401</v>
      </c>
      <c r="AB66" s="1097"/>
      <c r="AC66" s="1097"/>
      <c r="AD66" s="1097"/>
      <c r="AE66" s="1098"/>
      <c r="AF66" s="1102" t="s">
        <v>402</v>
      </c>
      <c r="AG66" s="1103"/>
      <c r="AH66" s="1103"/>
      <c r="AI66" s="1103"/>
      <c r="AJ66" s="1104"/>
      <c r="AK66" s="1096" t="s">
        <v>403</v>
      </c>
      <c r="AL66" s="1091"/>
      <c r="AM66" s="1091"/>
      <c r="AN66" s="1091"/>
      <c r="AO66" s="1092"/>
      <c r="AP66" s="1096" t="s">
        <v>404</v>
      </c>
      <c r="AQ66" s="1097"/>
      <c r="AR66" s="1097"/>
      <c r="AS66" s="1097"/>
      <c r="AT66" s="1098"/>
      <c r="AU66" s="1096" t="s">
        <v>420</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596</v>
      </c>
      <c r="C68" s="1081"/>
      <c r="D68" s="1081"/>
      <c r="E68" s="1081"/>
      <c r="F68" s="1081"/>
      <c r="G68" s="1081"/>
      <c r="H68" s="1081"/>
      <c r="I68" s="1081"/>
      <c r="J68" s="1081"/>
      <c r="K68" s="1081"/>
      <c r="L68" s="1081"/>
      <c r="M68" s="1081"/>
      <c r="N68" s="1081"/>
      <c r="O68" s="1081"/>
      <c r="P68" s="1082"/>
      <c r="Q68" s="1083">
        <v>11607</v>
      </c>
      <c r="R68" s="1077"/>
      <c r="S68" s="1077"/>
      <c r="T68" s="1077"/>
      <c r="U68" s="1077"/>
      <c r="V68" s="1077">
        <v>9967</v>
      </c>
      <c r="W68" s="1077"/>
      <c r="X68" s="1077"/>
      <c r="Y68" s="1077"/>
      <c r="Z68" s="1077"/>
      <c r="AA68" s="1077">
        <v>1640</v>
      </c>
      <c r="AB68" s="1077"/>
      <c r="AC68" s="1077"/>
      <c r="AD68" s="1077"/>
      <c r="AE68" s="1077"/>
      <c r="AF68" s="1077">
        <v>8226</v>
      </c>
      <c r="AG68" s="1077"/>
      <c r="AH68" s="1077"/>
      <c r="AI68" s="1077"/>
      <c r="AJ68" s="1077"/>
      <c r="AK68" s="1077" t="s">
        <v>600</v>
      </c>
      <c r="AL68" s="1077"/>
      <c r="AM68" s="1077"/>
      <c r="AN68" s="1077"/>
      <c r="AO68" s="1077"/>
      <c r="AP68" s="1077">
        <v>11466</v>
      </c>
      <c r="AQ68" s="1077"/>
      <c r="AR68" s="1077"/>
      <c r="AS68" s="1077"/>
      <c r="AT68" s="1077"/>
      <c r="AU68" s="1077" t="s">
        <v>600</v>
      </c>
      <c r="AV68" s="1077"/>
      <c r="AW68" s="1077"/>
      <c r="AX68" s="1077"/>
      <c r="AY68" s="1077"/>
      <c r="AZ68" s="1078" t="s">
        <v>601</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580</v>
      </c>
      <c r="C69" s="1070"/>
      <c r="D69" s="1070"/>
      <c r="E69" s="1070"/>
      <c r="F69" s="1070"/>
      <c r="G69" s="1070"/>
      <c r="H69" s="1070"/>
      <c r="I69" s="1070"/>
      <c r="J69" s="1070"/>
      <c r="K69" s="1070"/>
      <c r="L69" s="1070"/>
      <c r="M69" s="1070"/>
      <c r="N69" s="1070"/>
      <c r="O69" s="1070"/>
      <c r="P69" s="1071"/>
      <c r="Q69" s="1072">
        <v>2967</v>
      </c>
      <c r="R69" s="1066"/>
      <c r="S69" s="1066"/>
      <c r="T69" s="1066"/>
      <c r="U69" s="1066"/>
      <c r="V69" s="1066">
        <v>2922</v>
      </c>
      <c r="W69" s="1066"/>
      <c r="X69" s="1066"/>
      <c r="Y69" s="1066"/>
      <c r="Z69" s="1066"/>
      <c r="AA69" s="1066">
        <v>45</v>
      </c>
      <c r="AB69" s="1066"/>
      <c r="AC69" s="1066"/>
      <c r="AD69" s="1066"/>
      <c r="AE69" s="1066"/>
      <c r="AF69" s="1066">
        <v>45</v>
      </c>
      <c r="AG69" s="1066"/>
      <c r="AH69" s="1066"/>
      <c r="AI69" s="1066"/>
      <c r="AJ69" s="1066"/>
      <c r="AK69" s="1066">
        <v>25</v>
      </c>
      <c r="AL69" s="1066"/>
      <c r="AM69" s="1066"/>
      <c r="AN69" s="1066"/>
      <c r="AO69" s="1066"/>
      <c r="AP69" s="1066">
        <v>862</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581</v>
      </c>
      <c r="C70" s="1070"/>
      <c r="D70" s="1070"/>
      <c r="E70" s="1070"/>
      <c r="F70" s="1070"/>
      <c r="G70" s="1070"/>
      <c r="H70" s="1070"/>
      <c r="I70" s="1070"/>
      <c r="J70" s="1070"/>
      <c r="K70" s="1070"/>
      <c r="L70" s="1070"/>
      <c r="M70" s="1070"/>
      <c r="N70" s="1070"/>
      <c r="O70" s="1070"/>
      <c r="P70" s="1071"/>
      <c r="Q70" s="1072">
        <v>629</v>
      </c>
      <c r="R70" s="1066"/>
      <c r="S70" s="1066"/>
      <c r="T70" s="1066"/>
      <c r="U70" s="1066"/>
      <c r="V70" s="1066">
        <v>618</v>
      </c>
      <c r="W70" s="1066"/>
      <c r="X70" s="1066"/>
      <c r="Y70" s="1066"/>
      <c r="Z70" s="1066"/>
      <c r="AA70" s="1066">
        <v>11</v>
      </c>
      <c r="AB70" s="1066"/>
      <c r="AC70" s="1066"/>
      <c r="AD70" s="1066"/>
      <c r="AE70" s="1066"/>
      <c r="AF70" s="1066">
        <v>11</v>
      </c>
      <c r="AG70" s="1066"/>
      <c r="AH70" s="1066"/>
      <c r="AI70" s="1066"/>
      <c r="AJ70" s="1066"/>
      <c r="AK70" s="1066">
        <v>5</v>
      </c>
      <c r="AL70" s="1066"/>
      <c r="AM70" s="1066"/>
      <c r="AN70" s="1066"/>
      <c r="AO70" s="1066"/>
      <c r="AP70" s="1066">
        <v>471</v>
      </c>
      <c r="AQ70" s="1066"/>
      <c r="AR70" s="1066"/>
      <c r="AS70" s="1066"/>
      <c r="AT70" s="1066"/>
      <c r="AU70" s="1066">
        <v>240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582</v>
      </c>
      <c r="C71" s="1070"/>
      <c r="D71" s="1070"/>
      <c r="E71" s="1070"/>
      <c r="F71" s="1070"/>
      <c r="G71" s="1070"/>
      <c r="H71" s="1070"/>
      <c r="I71" s="1070"/>
      <c r="J71" s="1070"/>
      <c r="K71" s="1070"/>
      <c r="L71" s="1070"/>
      <c r="M71" s="1070"/>
      <c r="N71" s="1070"/>
      <c r="O71" s="1070"/>
      <c r="P71" s="1071"/>
      <c r="Q71" s="1072">
        <v>454</v>
      </c>
      <c r="R71" s="1066"/>
      <c r="S71" s="1066"/>
      <c r="T71" s="1066"/>
      <c r="U71" s="1066"/>
      <c r="V71" s="1066">
        <v>375</v>
      </c>
      <c r="W71" s="1066"/>
      <c r="X71" s="1066"/>
      <c r="Y71" s="1066"/>
      <c r="Z71" s="1066"/>
      <c r="AA71" s="1066">
        <v>78</v>
      </c>
      <c r="AB71" s="1066"/>
      <c r="AC71" s="1066"/>
      <c r="AD71" s="1066"/>
      <c r="AE71" s="1066"/>
      <c r="AF71" s="1066">
        <v>78</v>
      </c>
      <c r="AG71" s="1066"/>
      <c r="AH71" s="1066"/>
      <c r="AI71" s="1066"/>
      <c r="AJ71" s="1066"/>
      <c r="AK71" s="1066" t="s">
        <v>510</v>
      </c>
      <c r="AL71" s="1066"/>
      <c r="AM71" s="1066"/>
      <c r="AN71" s="1066"/>
      <c r="AO71" s="1066"/>
      <c r="AP71" s="1066">
        <v>8</v>
      </c>
      <c r="AQ71" s="1066"/>
      <c r="AR71" s="1066"/>
      <c r="AS71" s="1066"/>
      <c r="AT71" s="1066"/>
      <c r="AU71" s="1066">
        <v>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583</v>
      </c>
      <c r="C72" s="1070"/>
      <c r="D72" s="1070"/>
      <c r="E72" s="1070"/>
      <c r="F72" s="1070"/>
      <c r="G72" s="1070"/>
      <c r="H72" s="1070"/>
      <c r="I72" s="1070"/>
      <c r="J72" s="1070"/>
      <c r="K72" s="1070"/>
      <c r="L72" s="1070"/>
      <c r="M72" s="1070"/>
      <c r="N72" s="1070"/>
      <c r="O72" s="1070"/>
      <c r="P72" s="1071"/>
      <c r="Q72" s="1072">
        <v>1124</v>
      </c>
      <c r="R72" s="1066"/>
      <c r="S72" s="1066"/>
      <c r="T72" s="1066"/>
      <c r="U72" s="1066"/>
      <c r="V72" s="1066">
        <v>1103</v>
      </c>
      <c r="W72" s="1066"/>
      <c r="X72" s="1066"/>
      <c r="Y72" s="1066"/>
      <c r="Z72" s="1066"/>
      <c r="AA72" s="1066">
        <v>21</v>
      </c>
      <c r="AB72" s="1066"/>
      <c r="AC72" s="1066"/>
      <c r="AD72" s="1066"/>
      <c r="AE72" s="1066"/>
      <c r="AF72" s="1066">
        <v>21</v>
      </c>
      <c r="AG72" s="1066"/>
      <c r="AH72" s="1066"/>
      <c r="AI72" s="1066"/>
      <c r="AJ72" s="1066"/>
      <c r="AK72" s="1066">
        <v>15</v>
      </c>
      <c r="AL72" s="1066"/>
      <c r="AM72" s="1066"/>
      <c r="AN72" s="1066"/>
      <c r="AO72" s="1066"/>
      <c r="AP72" s="1066">
        <v>553</v>
      </c>
      <c r="AQ72" s="1066"/>
      <c r="AR72" s="1066"/>
      <c r="AS72" s="1066"/>
      <c r="AT72" s="1066"/>
      <c r="AU72" s="1066">
        <v>355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584</v>
      </c>
      <c r="C73" s="1070"/>
      <c r="D73" s="1070"/>
      <c r="E73" s="1070"/>
      <c r="F73" s="1070"/>
      <c r="G73" s="1070"/>
      <c r="H73" s="1070"/>
      <c r="I73" s="1070"/>
      <c r="J73" s="1070"/>
      <c r="K73" s="1070"/>
      <c r="L73" s="1070"/>
      <c r="M73" s="1070"/>
      <c r="N73" s="1070"/>
      <c r="O73" s="1070"/>
      <c r="P73" s="1071"/>
      <c r="Q73" s="1072">
        <v>25</v>
      </c>
      <c r="R73" s="1066"/>
      <c r="S73" s="1066"/>
      <c r="T73" s="1066"/>
      <c r="U73" s="1066"/>
      <c r="V73" s="1066">
        <v>22</v>
      </c>
      <c r="W73" s="1066"/>
      <c r="X73" s="1066"/>
      <c r="Y73" s="1066"/>
      <c r="Z73" s="1066"/>
      <c r="AA73" s="1066">
        <v>3</v>
      </c>
      <c r="AB73" s="1066"/>
      <c r="AC73" s="1066"/>
      <c r="AD73" s="1066"/>
      <c r="AE73" s="1066"/>
      <c r="AF73" s="1066">
        <v>3</v>
      </c>
      <c r="AG73" s="1066"/>
      <c r="AH73" s="1066"/>
      <c r="AI73" s="1066"/>
      <c r="AJ73" s="1066"/>
      <c r="AK73" s="1066">
        <v>16</v>
      </c>
      <c r="AL73" s="1066"/>
      <c r="AM73" s="1066"/>
      <c r="AN73" s="1066"/>
      <c r="AO73" s="1066"/>
      <c r="AP73" s="1066" t="s">
        <v>510</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585</v>
      </c>
      <c r="C74" s="1070"/>
      <c r="D74" s="1070"/>
      <c r="E74" s="1070"/>
      <c r="F74" s="1070"/>
      <c r="G74" s="1070"/>
      <c r="H74" s="1070"/>
      <c r="I74" s="1070"/>
      <c r="J74" s="1070"/>
      <c r="K74" s="1070"/>
      <c r="L74" s="1070"/>
      <c r="M74" s="1070"/>
      <c r="N74" s="1070"/>
      <c r="O74" s="1070"/>
      <c r="P74" s="1071"/>
      <c r="Q74" s="1072">
        <v>83</v>
      </c>
      <c r="R74" s="1066"/>
      <c r="S74" s="1066"/>
      <c r="T74" s="1066"/>
      <c r="U74" s="1066"/>
      <c r="V74" s="1066">
        <v>81</v>
      </c>
      <c r="W74" s="1066"/>
      <c r="X74" s="1066"/>
      <c r="Y74" s="1066"/>
      <c r="Z74" s="1066"/>
      <c r="AA74" s="1066">
        <v>2</v>
      </c>
      <c r="AB74" s="1066"/>
      <c r="AC74" s="1066"/>
      <c r="AD74" s="1066"/>
      <c r="AE74" s="1066"/>
      <c r="AF74" s="1066">
        <v>2</v>
      </c>
      <c r="AG74" s="1066"/>
      <c r="AH74" s="1066"/>
      <c r="AI74" s="1066"/>
      <c r="AJ74" s="1066"/>
      <c r="AK74" s="1066" t="s">
        <v>510</v>
      </c>
      <c r="AL74" s="1066"/>
      <c r="AM74" s="1066"/>
      <c r="AN74" s="1066"/>
      <c r="AO74" s="1066"/>
      <c r="AP74" s="1066" t="s">
        <v>510</v>
      </c>
      <c r="AQ74" s="1066"/>
      <c r="AR74" s="1066"/>
      <c r="AS74" s="1066"/>
      <c r="AT74" s="1066"/>
      <c r="AU74" s="1066" t="s">
        <v>602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586</v>
      </c>
      <c r="C75" s="1070"/>
      <c r="D75" s="1070"/>
      <c r="E75" s="1070"/>
      <c r="F75" s="1070"/>
      <c r="G75" s="1070"/>
      <c r="H75" s="1070"/>
      <c r="I75" s="1070"/>
      <c r="J75" s="1070"/>
      <c r="K75" s="1070"/>
      <c r="L75" s="1070"/>
      <c r="M75" s="1070"/>
      <c r="N75" s="1070"/>
      <c r="O75" s="1070"/>
      <c r="P75" s="1071"/>
      <c r="Q75" s="1073">
        <v>10665</v>
      </c>
      <c r="R75" s="1074"/>
      <c r="S75" s="1074"/>
      <c r="T75" s="1074"/>
      <c r="U75" s="1075"/>
      <c r="V75" s="1076">
        <v>10638</v>
      </c>
      <c r="W75" s="1074"/>
      <c r="X75" s="1074"/>
      <c r="Y75" s="1074"/>
      <c r="Z75" s="1075"/>
      <c r="AA75" s="1076">
        <v>27</v>
      </c>
      <c r="AB75" s="1074"/>
      <c r="AC75" s="1074"/>
      <c r="AD75" s="1074"/>
      <c r="AE75" s="1075"/>
      <c r="AF75" s="1076">
        <v>27</v>
      </c>
      <c r="AG75" s="1074"/>
      <c r="AH75" s="1074"/>
      <c r="AI75" s="1074"/>
      <c r="AJ75" s="1075"/>
      <c r="AK75" s="1076" t="s">
        <v>510</v>
      </c>
      <c r="AL75" s="1074"/>
      <c r="AM75" s="1074"/>
      <c r="AN75" s="1074"/>
      <c r="AO75" s="1075"/>
      <c r="AP75" s="1076" t="s">
        <v>510</v>
      </c>
      <c r="AQ75" s="1074"/>
      <c r="AR75" s="1074"/>
      <c r="AS75" s="1074"/>
      <c r="AT75" s="1075"/>
      <c r="AU75" s="1076" t="s">
        <v>602</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587</v>
      </c>
      <c r="C76" s="1070"/>
      <c r="D76" s="1070"/>
      <c r="E76" s="1070"/>
      <c r="F76" s="1070"/>
      <c r="G76" s="1070"/>
      <c r="H76" s="1070"/>
      <c r="I76" s="1070"/>
      <c r="J76" s="1070"/>
      <c r="K76" s="1070"/>
      <c r="L76" s="1070"/>
      <c r="M76" s="1070"/>
      <c r="N76" s="1070"/>
      <c r="O76" s="1070"/>
      <c r="P76" s="1071"/>
      <c r="Q76" s="1073">
        <v>60</v>
      </c>
      <c r="R76" s="1074"/>
      <c r="S76" s="1074"/>
      <c r="T76" s="1074"/>
      <c r="U76" s="1075"/>
      <c r="V76" s="1076">
        <v>60</v>
      </c>
      <c r="W76" s="1074"/>
      <c r="X76" s="1074"/>
      <c r="Y76" s="1074"/>
      <c r="Z76" s="1075"/>
      <c r="AA76" s="1076" t="s">
        <v>510</v>
      </c>
      <c r="AB76" s="1074"/>
      <c r="AC76" s="1074"/>
      <c r="AD76" s="1074"/>
      <c r="AE76" s="1075"/>
      <c r="AF76" s="1076" t="s">
        <v>510</v>
      </c>
      <c r="AG76" s="1074"/>
      <c r="AH76" s="1074"/>
      <c r="AI76" s="1074"/>
      <c r="AJ76" s="1075"/>
      <c r="AK76" s="1076" t="s">
        <v>510</v>
      </c>
      <c r="AL76" s="1074"/>
      <c r="AM76" s="1074"/>
      <c r="AN76" s="1074"/>
      <c r="AO76" s="1075"/>
      <c r="AP76" s="1076" t="s">
        <v>510</v>
      </c>
      <c r="AQ76" s="1074"/>
      <c r="AR76" s="1074"/>
      <c r="AS76" s="1074"/>
      <c r="AT76" s="1075"/>
      <c r="AU76" s="1076" t="s">
        <v>602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588</v>
      </c>
      <c r="C77" s="1070"/>
      <c r="D77" s="1070"/>
      <c r="E77" s="1070"/>
      <c r="F77" s="1070"/>
      <c r="G77" s="1070"/>
      <c r="H77" s="1070"/>
      <c r="I77" s="1070"/>
      <c r="J77" s="1070"/>
      <c r="K77" s="1070"/>
      <c r="L77" s="1070"/>
      <c r="M77" s="1070"/>
      <c r="N77" s="1070"/>
      <c r="O77" s="1070"/>
      <c r="P77" s="1071"/>
      <c r="Q77" s="1073">
        <v>21</v>
      </c>
      <c r="R77" s="1074"/>
      <c r="S77" s="1074"/>
      <c r="T77" s="1074"/>
      <c r="U77" s="1075"/>
      <c r="V77" s="1076">
        <v>20</v>
      </c>
      <c r="W77" s="1074"/>
      <c r="X77" s="1074"/>
      <c r="Y77" s="1074"/>
      <c r="Z77" s="1075"/>
      <c r="AA77" s="1076">
        <v>1</v>
      </c>
      <c r="AB77" s="1074"/>
      <c r="AC77" s="1074"/>
      <c r="AD77" s="1074"/>
      <c r="AE77" s="1075"/>
      <c r="AF77" s="1076">
        <v>1</v>
      </c>
      <c r="AG77" s="1074"/>
      <c r="AH77" s="1074"/>
      <c r="AI77" s="1074"/>
      <c r="AJ77" s="1075"/>
      <c r="AK77" s="1076" t="s">
        <v>510</v>
      </c>
      <c r="AL77" s="1074"/>
      <c r="AM77" s="1074"/>
      <c r="AN77" s="1074"/>
      <c r="AO77" s="1075"/>
      <c r="AP77" s="1076" t="s">
        <v>510</v>
      </c>
      <c r="AQ77" s="1074"/>
      <c r="AR77" s="1074"/>
      <c r="AS77" s="1074"/>
      <c r="AT77" s="1075"/>
      <c r="AU77" s="1076" t="s">
        <v>602</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589</v>
      </c>
      <c r="C78" s="1070"/>
      <c r="D78" s="1070"/>
      <c r="E78" s="1070"/>
      <c r="F78" s="1070"/>
      <c r="G78" s="1070"/>
      <c r="H78" s="1070"/>
      <c r="I78" s="1070"/>
      <c r="J78" s="1070"/>
      <c r="K78" s="1070"/>
      <c r="L78" s="1070"/>
      <c r="M78" s="1070"/>
      <c r="N78" s="1070"/>
      <c r="O78" s="1070"/>
      <c r="P78" s="1071"/>
      <c r="Q78" s="1072">
        <v>236</v>
      </c>
      <c r="R78" s="1066"/>
      <c r="S78" s="1066"/>
      <c r="T78" s="1066"/>
      <c r="U78" s="1066"/>
      <c r="V78" s="1066">
        <v>228</v>
      </c>
      <c r="W78" s="1066"/>
      <c r="X78" s="1066"/>
      <c r="Y78" s="1066"/>
      <c r="Z78" s="1066"/>
      <c r="AA78" s="1066">
        <v>8</v>
      </c>
      <c r="AB78" s="1066"/>
      <c r="AC78" s="1066"/>
      <c r="AD78" s="1066"/>
      <c r="AE78" s="1066"/>
      <c r="AF78" s="1066">
        <v>8</v>
      </c>
      <c r="AG78" s="1066"/>
      <c r="AH78" s="1066"/>
      <c r="AI78" s="1066"/>
      <c r="AJ78" s="1066"/>
      <c r="AK78" s="1066">
        <v>45</v>
      </c>
      <c r="AL78" s="1066"/>
      <c r="AM78" s="1066"/>
      <c r="AN78" s="1066"/>
      <c r="AO78" s="1066"/>
      <c r="AP78" s="1066" t="s">
        <v>510</v>
      </c>
      <c r="AQ78" s="1066"/>
      <c r="AR78" s="1066"/>
      <c r="AS78" s="1066"/>
      <c r="AT78" s="1066"/>
      <c r="AU78" s="1066" t="s">
        <v>602</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590</v>
      </c>
      <c r="C79" s="1070"/>
      <c r="D79" s="1070"/>
      <c r="E79" s="1070"/>
      <c r="F79" s="1070"/>
      <c r="G79" s="1070"/>
      <c r="H79" s="1070"/>
      <c r="I79" s="1070"/>
      <c r="J79" s="1070"/>
      <c r="K79" s="1070"/>
      <c r="L79" s="1070"/>
      <c r="M79" s="1070"/>
      <c r="N79" s="1070"/>
      <c r="O79" s="1070"/>
      <c r="P79" s="1071"/>
      <c r="Q79" s="1072">
        <v>65</v>
      </c>
      <c r="R79" s="1066"/>
      <c r="S79" s="1066"/>
      <c r="T79" s="1066"/>
      <c r="U79" s="1066"/>
      <c r="V79" s="1066">
        <v>65</v>
      </c>
      <c r="W79" s="1066"/>
      <c r="X79" s="1066"/>
      <c r="Y79" s="1066"/>
      <c r="Z79" s="1066"/>
      <c r="AA79" s="1066" t="s">
        <v>510</v>
      </c>
      <c r="AB79" s="1066"/>
      <c r="AC79" s="1066"/>
      <c r="AD79" s="1066"/>
      <c r="AE79" s="1066"/>
      <c r="AF79" s="1066" t="s">
        <v>510</v>
      </c>
      <c r="AG79" s="1066"/>
      <c r="AH79" s="1066"/>
      <c r="AI79" s="1066"/>
      <c r="AJ79" s="1066"/>
      <c r="AK79" s="1066" t="s">
        <v>510</v>
      </c>
      <c r="AL79" s="1066"/>
      <c r="AM79" s="1066"/>
      <c r="AN79" s="1066"/>
      <c r="AO79" s="1066"/>
      <c r="AP79" s="1066" t="s">
        <v>510</v>
      </c>
      <c r="AQ79" s="1066"/>
      <c r="AR79" s="1066"/>
      <c r="AS79" s="1066"/>
      <c r="AT79" s="1066"/>
      <c r="AU79" s="1066" t="s">
        <v>602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591</v>
      </c>
      <c r="C80" s="1070"/>
      <c r="D80" s="1070"/>
      <c r="E80" s="1070"/>
      <c r="F80" s="1070"/>
      <c r="G80" s="1070"/>
      <c r="H80" s="1070"/>
      <c r="I80" s="1070"/>
      <c r="J80" s="1070"/>
      <c r="K80" s="1070"/>
      <c r="L80" s="1070"/>
      <c r="M80" s="1070"/>
      <c r="N80" s="1070"/>
      <c r="O80" s="1070"/>
      <c r="P80" s="1071"/>
      <c r="Q80" s="1072">
        <v>220</v>
      </c>
      <c r="R80" s="1066"/>
      <c r="S80" s="1066"/>
      <c r="T80" s="1066"/>
      <c r="U80" s="1066"/>
      <c r="V80" s="1066">
        <v>161</v>
      </c>
      <c r="W80" s="1066"/>
      <c r="X80" s="1066"/>
      <c r="Y80" s="1066"/>
      <c r="Z80" s="1066"/>
      <c r="AA80" s="1066">
        <v>60</v>
      </c>
      <c r="AB80" s="1066"/>
      <c r="AC80" s="1066"/>
      <c r="AD80" s="1066"/>
      <c r="AE80" s="1066"/>
      <c r="AF80" s="1066">
        <v>60</v>
      </c>
      <c r="AG80" s="1066"/>
      <c r="AH80" s="1066"/>
      <c r="AI80" s="1066"/>
      <c r="AJ80" s="1066"/>
      <c r="AK80" s="1066" t="s">
        <v>510</v>
      </c>
      <c r="AL80" s="1066"/>
      <c r="AM80" s="1066"/>
      <c r="AN80" s="1066"/>
      <c r="AO80" s="1066"/>
      <c r="AP80" s="1066" t="s">
        <v>510</v>
      </c>
      <c r="AQ80" s="1066"/>
      <c r="AR80" s="1066"/>
      <c r="AS80" s="1066"/>
      <c r="AT80" s="1066"/>
      <c r="AU80" s="1066" t="s">
        <v>602</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592</v>
      </c>
      <c r="C81" s="1070"/>
      <c r="D81" s="1070"/>
      <c r="E81" s="1070"/>
      <c r="F81" s="1070"/>
      <c r="G81" s="1070"/>
      <c r="H81" s="1070"/>
      <c r="I81" s="1070"/>
      <c r="J81" s="1070"/>
      <c r="K81" s="1070"/>
      <c r="L81" s="1070"/>
      <c r="M81" s="1070"/>
      <c r="N81" s="1070"/>
      <c r="O81" s="1070"/>
      <c r="P81" s="1071"/>
      <c r="Q81" s="1072">
        <v>17</v>
      </c>
      <c r="R81" s="1066"/>
      <c r="S81" s="1066"/>
      <c r="T81" s="1066"/>
      <c r="U81" s="1066"/>
      <c r="V81" s="1066">
        <v>17</v>
      </c>
      <c r="W81" s="1066"/>
      <c r="X81" s="1066"/>
      <c r="Y81" s="1066"/>
      <c r="Z81" s="1066"/>
      <c r="AA81" s="1066" t="s">
        <v>510</v>
      </c>
      <c r="AB81" s="1066"/>
      <c r="AC81" s="1066"/>
      <c r="AD81" s="1066"/>
      <c r="AE81" s="1066"/>
      <c r="AF81" s="1066" t="s">
        <v>510</v>
      </c>
      <c r="AG81" s="1066"/>
      <c r="AH81" s="1066"/>
      <c r="AI81" s="1066"/>
      <c r="AJ81" s="1066"/>
      <c r="AK81" s="1066">
        <v>16</v>
      </c>
      <c r="AL81" s="1066"/>
      <c r="AM81" s="1066"/>
      <c r="AN81" s="1066"/>
      <c r="AO81" s="1066"/>
      <c r="AP81" s="1066" t="s">
        <v>510</v>
      </c>
      <c r="AQ81" s="1066"/>
      <c r="AR81" s="1066"/>
      <c r="AS81" s="1066"/>
      <c r="AT81" s="1066"/>
      <c r="AU81" s="1066" t="s">
        <v>602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593</v>
      </c>
      <c r="C82" s="1070"/>
      <c r="D82" s="1070"/>
      <c r="E82" s="1070"/>
      <c r="F82" s="1070"/>
      <c r="G82" s="1070"/>
      <c r="H82" s="1070"/>
      <c r="I82" s="1070"/>
      <c r="J82" s="1070"/>
      <c r="K82" s="1070"/>
      <c r="L82" s="1070"/>
      <c r="M82" s="1070"/>
      <c r="N82" s="1070"/>
      <c r="O82" s="1070"/>
      <c r="P82" s="1071"/>
      <c r="Q82" s="1072">
        <v>4762</v>
      </c>
      <c r="R82" s="1066"/>
      <c r="S82" s="1066"/>
      <c r="T82" s="1066"/>
      <c r="U82" s="1066"/>
      <c r="V82" s="1066">
        <v>4735</v>
      </c>
      <c r="W82" s="1066"/>
      <c r="X82" s="1066"/>
      <c r="Y82" s="1066"/>
      <c r="Z82" s="1066"/>
      <c r="AA82" s="1066">
        <v>27</v>
      </c>
      <c r="AB82" s="1066"/>
      <c r="AC82" s="1066"/>
      <c r="AD82" s="1066"/>
      <c r="AE82" s="1066"/>
      <c r="AF82" s="1066">
        <v>27</v>
      </c>
      <c r="AG82" s="1066"/>
      <c r="AH82" s="1066"/>
      <c r="AI82" s="1066"/>
      <c r="AJ82" s="1066"/>
      <c r="AK82" s="1066" t="s">
        <v>510</v>
      </c>
      <c r="AL82" s="1066"/>
      <c r="AM82" s="1066"/>
      <c r="AN82" s="1066"/>
      <c r="AO82" s="1066"/>
      <c r="AP82" s="1066" t="s">
        <v>510</v>
      </c>
      <c r="AQ82" s="1066"/>
      <c r="AR82" s="1066"/>
      <c r="AS82" s="1066"/>
      <c r="AT82" s="1066"/>
      <c r="AU82" s="1066" t="s">
        <v>602</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t="s">
        <v>594</v>
      </c>
      <c r="C83" s="1070"/>
      <c r="D83" s="1070"/>
      <c r="E83" s="1070"/>
      <c r="F83" s="1070"/>
      <c r="G83" s="1070"/>
      <c r="H83" s="1070"/>
      <c r="I83" s="1070"/>
      <c r="J83" s="1070"/>
      <c r="K83" s="1070"/>
      <c r="L83" s="1070"/>
      <c r="M83" s="1070"/>
      <c r="N83" s="1070"/>
      <c r="O83" s="1070"/>
      <c r="P83" s="1071"/>
      <c r="Q83" s="1072">
        <v>168</v>
      </c>
      <c r="R83" s="1066"/>
      <c r="S83" s="1066"/>
      <c r="T83" s="1066"/>
      <c r="U83" s="1066"/>
      <c r="V83" s="1066">
        <v>146</v>
      </c>
      <c r="W83" s="1066"/>
      <c r="X83" s="1066"/>
      <c r="Y83" s="1066"/>
      <c r="Z83" s="1066"/>
      <c r="AA83" s="1066">
        <v>21</v>
      </c>
      <c r="AB83" s="1066"/>
      <c r="AC83" s="1066"/>
      <c r="AD83" s="1066"/>
      <c r="AE83" s="1066"/>
      <c r="AF83" s="1066">
        <v>21</v>
      </c>
      <c r="AG83" s="1066"/>
      <c r="AH83" s="1066"/>
      <c r="AI83" s="1066"/>
      <c r="AJ83" s="1066"/>
      <c r="AK83" s="1066" t="s">
        <v>510</v>
      </c>
      <c r="AL83" s="1066"/>
      <c r="AM83" s="1066"/>
      <c r="AN83" s="1066"/>
      <c r="AO83" s="1066"/>
      <c r="AP83" s="1066" t="s">
        <v>510</v>
      </c>
      <c r="AQ83" s="1066"/>
      <c r="AR83" s="1066"/>
      <c r="AS83" s="1066"/>
      <c r="AT83" s="1066"/>
      <c r="AU83" s="1066" t="s">
        <v>602</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t="s">
        <v>595</v>
      </c>
      <c r="C84" s="1070"/>
      <c r="D84" s="1070"/>
      <c r="E84" s="1070"/>
      <c r="F84" s="1070"/>
      <c r="G84" s="1070"/>
      <c r="H84" s="1070"/>
      <c r="I84" s="1070"/>
      <c r="J84" s="1070"/>
      <c r="K84" s="1070"/>
      <c r="L84" s="1070"/>
      <c r="M84" s="1070"/>
      <c r="N84" s="1070"/>
      <c r="O84" s="1070"/>
      <c r="P84" s="1071"/>
      <c r="Q84" s="1072">
        <v>772932</v>
      </c>
      <c r="R84" s="1066"/>
      <c r="S84" s="1066"/>
      <c r="T84" s="1066"/>
      <c r="U84" s="1066"/>
      <c r="V84" s="1066">
        <v>740589</v>
      </c>
      <c r="W84" s="1066"/>
      <c r="X84" s="1066"/>
      <c r="Y84" s="1066"/>
      <c r="Z84" s="1066"/>
      <c r="AA84" s="1066">
        <v>32343</v>
      </c>
      <c r="AB84" s="1066"/>
      <c r="AC84" s="1066"/>
      <c r="AD84" s="1066"/>
      <c r="AE84" s="1066"/>
      <c r="AF84" s="1066">
        <v>32343</v>
      </c>
      <c r="AG84" s="1066"/>
      <c r="AH84" s="1066"/>
      <c r="AI84" s="1066"/>
      <c r="AJ84" s="1066"/>
      <c r="AK84" s="1066">
        <v>691</v>
      </c>
      <c r="AL84" s="1066"/>
      <c r="AM84" s="1066"/>
      <c r="AN84" s="1066"/>
      <c r="AO84" s="1066"/>
      <c r="AP84" s="1066" t="s">
        <v>510</v>
      </c>
      <c r="AQ84" s="1066"/>
      <c r="AR84" s="1066"/>
      <c r="AS84" s="1066"/>
      <c r="AT84" s="1066"/>
      <c r="AU84" s="1066" t="s">
        <v>602</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40872</v>
      </c>
      <c r="AG88" s="1054"/>
      <c r="AH88" s="1054"/>
      <c r="AI88" s="1054"/>
      <c r="AJ88" s="1054"/>
      <c r="AK88" s="1058"/>
      <c r="AL88" s="1058"/>
      <c r="AM88" s="1058"/>
      <c r="AN88" s="1058"/>
      <c r="AO88" s="1058"/>
      <c r="AP88" s="1054">
        <v>13360</v>
      </c>
      <c r="AQ88" s="1054"/>
      <c r="AR88" s="1054"/>
      <c r="AS88" s="1054"/>
      <c r="AT88" s="1054"/>
      <c r="AU88" s="1054">
        <v>596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v>
      </c>
      <c r="CS102" s="1046"/>
      <c r="CT102" s="1046"/>
      <c r="CU102" s="1046"/>
      <c r="CV102" s="1047"/>
      <c r="CW102" s="1045" t="s">
        <v>600</v>
      </c>
      <c r="CX102" s="1046"/>
      <c r="CY102" s="1046"/>
      <c r="CZ102" s="1046"/>
      <c r="DA102" s="1047"/>
      <c r="DB102" s="1045">
        <v>182</v>
      </c>
      <c r="DC102" s="1046"/>
      <c r="DD102" s="1046"/>
      <c r="DE102" s="1046"/>
      <c r="DF102" s="1047"/>
      <c r="DG102" s="1045">
        <v>75</v>
      </c>
      <c r="DH102" s="1046"/>
      <c r="DI102" s="1046"/>
      <c r="DJ102" s="1046"/>
      <c r="DK102" s="1047"/>
      <c r="DL102" s="1045" t="s">
        <v>600</v>
      </c>
      <c r="DM102" s="1046"/>
      <c r="DN102" s="1046"/>
      <c r="DO102" s="1046"/>
      <c r="DP102" s="1047"/>
      <c r="DQ102" s="1045">
        <v>173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310</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310</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310</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1335403</v>
      </c>
      <c r="AB110" s="982"/>
      <c r="AC110" s="982"/>
      <c r="AD110" s="982"/>
      <c r="AE110" s="983"/>
      <c r="AF110" s="984">
        <v>1328976</v>
      </c>
      <c r="AG110" s="982"/>
      <c r="AH110" s="982"/>
      <c r="AI110" s="982"/>
      <c r="AJ110" s="983"/>
      <c r="AK110" s="984">
        <v>1274576</v>
      </c>
      <c r="AL110" s="982"/>
      <c r="AM110" s="982"/>
      <c r="AN110" s="982"/>
      <c r="AO110" s="983"/>
      <c r="AP110" s="985">
        <v>11.9</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14215218</v>
      </c>
      <c r="BR110" s="929"/>
      <c r="BS110" s="929"/>
      <c r="BT110" s="929"/>
      <c r="BU110" s="929"/>
      <c r="BV110" s="929">
        <v>13958907</v>
      </c>
      <c r="BW110" s="929"/>
      <c r="BX110" s="929"/>
      <c r="BY110" s="929"/>
      <c r="BZ110" s="929"/>
      <c r="CA110" s="929">
        <v>13888168</v>
      </c>
      <c r="CB110" s="929"/>
      <c r="CC110" s="929"/>
      <c r="CD110" s="929"/>
      <c r="CE110" s="929"/>
      <c r="CF110" s="953">
        <v>129.69999999999999</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187</v>
      </c>
      <c r="DH110" s="929"/>
      <c r="DI110" s="929"/>
      <c r="DJ110" s="929"/>
      <c r="DK110" s="929"/>
      <c r="DL110" s="929" t="s">
        <v>187</v>
      </c>
      <c r="DM110" s="929"/>
      <c r="DN110" s="929"/>
      <c r="DO110" s="929"/>
      <c r="DP110" s="929"/>
      <c r="DQ110" s="929" t="s">
        <v>438</v>
      </c>
      <c r="DR110" s="929"/>
      <c r="DS110" s="929"/>
      <c r="DT110" s="929"/>
      <c r="DU110" s="929"/>
      <c r="DV110" s="930" t="s">
        <v>187</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187</v>
      </c>
      <c r="AB111" s="1010"/>
      <c r="AC111" s="1010"/>
      <c r="AD111" s="1010"/>
      <c r="AE111" s="1011"/>
      <c r="AF111" s="1012" t="s">
        <v>187</v>
      </c>
      <c r="AG111" s="1010"/>
      <c r="AH111" s="1010"/>
      <c r="AI111" s="1010"/>
      <c r="AJ111" s="1011"/>
      <c r="AK111" s="1012" t="s">
        <v>187</v>
      </c>
      <c r="AL111" s="1010"/>
      <c r="AM111" s="1010"/>
      <c r="AN111" s="1010"/>
      <c r="AO111" s="1011"/>
      <c r="AP111" s="1013" t="s">
        <v>187</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3885</v>
      </c>
      <c r="BR111" s="901"/>
      <c r="BS111" s="901"/>
      <c r="BT111" s="901"/>
      <c r="BU111" s="901"/>
      <c r="BV111" s="901">
        <v>1975</v>
      </c>
      <c r="BW111" s="901"/>
      <c r="BX111" s="901"/>
      <c r="BY111" s="901"/>
      <c r="BZ111" s="901"/>
      <c r="CA111" s="901" t="s">
        <v>187</v>
      </c>
      <c r="CB111" s="901"/>
      <c r="CC111" s="901"/>
      <c r="CD111" s="901"/>
      <c r="CE111" s="901"/>
      <c r="CF111" s="962" t="s">
        <v>438</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187</v>
      </c>
      <c r="DH111" s="901"/>
      <c r="DI111" s="901"/>
      <c r="DJ111" s="901"/>
      <c r="DK111" s="901"/>
      <c r="DL111" s="901" t="s">
        <v>187</v>
      </c>
      <c r="DM111" s="901"/>
      <c r="DN111" s="901"/>
      <c r="DO111" s="901"/>
      <c r="DP111" s="901"/>
      <c r="DQ111" s="901" t="s">
        <v>438</v>
      </c>
      <c r="DR111" s="901"/>
      <c r="DS111" s="901"/>
      <c r="DT111" s="901"/>
      <c r="DU111" s="901"/>
      <c r="DV111" s="878" t="s">
        <v>187</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416</v>
      </c>
      <c r="AG112" s="864"/>
      <c r="AH112" s="864"/>
      <c r="AI112" s="864"/>
      <c r="AJ112" s="865"/>
      <c r="AK112" s="866" t="s">
        <v>438</v>
      </c>
      <c r="AL112" s="864"/>
      <c r="AM112" s="864"/>
      <c r="AN112" s="864"/>
      <c r="AO112" s="865"/>
      <c r="AP112" s="911" t="s">
        <v>438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5991193</v>
      </c>
      <c r="BR112" s="901"/>
      <c r="BS112" s="901"/>
      <c r="BT112" s="901"/>
      <c r="BU112" s="901"/>
      <c r="BV112" s="901">
        <v>6987908</v>
      </c>
      <c r="BW112" s="901"/>
      <c r="BX112" s="901"/>
      <c r="BY112" s="901"/>
      <c r="BZ112" s="901"/>
      <c r="CA112" s="901">
        <v>5803249</v>
      </c>
      <c r="CB112" s="901"/>
      <c r="CC112" s="901"/>
      <c r="CD112" s="901"/>
      <c r="CE112" s="901"/>
      <c r="CF112" s="962">
        <v>54.2</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416</v>
      </c>
      <c r="DH112" s="901"/>
      <c r="DI112" s="901"/>
      <c r="DJ112" s="901"/>
      <c r="DK112" s="901"/>
      <c r="DL112" s="901" t="s">
        <v>438</v>
      </c>
      <c r="DM112" s="901"/>
      <c r="DN112" s="901"/>
      <c r="DO112" s="901"/>
      <c r="DP112" s="901"/>
      <c r="DQ112" s="901" t="s">
        <v>187</v>
      </c>
      <c r="DR112" s="901"/>
      <c r="DS112" s="901"/>
      <c r="DT112" s="901"/>
      <c r="DU112" s="901"/>
      <c r="DV112" s="878" t="s">
        <v>416</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574644</v>
      </c>
      <c r="AB113" s="1010"/>
      <c r="AC113" s="1010"/>
      <c r="AD113" s="1010"/>
      <c r="AE113" s="1011"/>
      <c r="AF113" s="1012">
        <v>623209</v>
      </c>
      <c r="AG113" s="1010"/>
      <c r="AH113" s="1010"/>
      <c r="AI113" s="1010"/>
      <c r="AJ113" s="1011"/>
      <c r="AK113" s="1012">
        <v>439234</v>
      </c>
      <c r="AL113" s="1010"/>
      <c r="AM113" s="1010"/>
      <c r="AN113" s="1010"/>
      <c r="AO113" s="1011"/>
      <c r="AP113" s="1013">
        <v>4.0999999999999996</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727370</v>
      </c>
      <c r="BR113" s="901"/>
      <c r="BS113" s="901"/>
      <c r="BT113" s="901"/>
      <c r="BU113" s="901"/>
      <c r="BV113" s="901">
        <v>677840</v>
      </c>
      <c r="BW113" s="901"/>
      <c r="BX113" s="901"/>
      <c r="BY113" s="901"/>
      <c r="BZ113" s="901"/>
      <c r="CA113" s="901">
        <v>576140</v>
      </c>
      <c r="CB113" s="901"/>
      <c r="CC113" s="901"/>
      <c r="CD113" s="901"/>
      <c r="CE113" s="901"/>
      <c r="CF113" s="962">
        <v>5.4</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187</v>
      </c>
      <c r="DH113" s="864"/>
      <c r="DI113" s="864"/>
      <c r="DJ113" s="864"/>
      <c r="DK113" s="865"/>
      <c r="DL113" s="866" t="s">
        <v>187</v>
      </c>
      <c r="DM113" s="864"/>
      <c r="DN113" s="864"/>
      <c r="DO113" s="864"/>
      <c r="DP113" s="865"/>
      <c r="DQ113" s="866" t="s">
        <v>416</v>
      </c>
      <c r="DR113" s="864"/>
      <c r="DS113" s="864"/>
      <c r="DT113" s="864"/>
      <c r="DU113" s="865"/>
      <c r="DV113" s="911" t="s">
        <v>187</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68832</v>
      </c>
      <c r="AB114" s="864"/>
      <c r="AC114" s="864"/>
      <c r="AD114" s="864"/>
      <c r="AE114" s="865"/>
      <c r="AF114" s="866">
        <v>56089</v>
      </c>
      <c r="AG114" s="864"/>
      <c r="AH114" s="864"/>
      <c r="AI114" s="864"/>
      <c r="AJ114" s="865"/>
      <c r="AK114" s="866">
        <v>57966</v>
      </c>
      <c r="AL114" s="864"/>
      <c r="AM114" s="864"/>
      <c r="AN114" s="864"/>
      <c r="AO114" s="865"/>
      <c r="AP114" s="911">
        <v>0.5</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t="s">
        <v>187</v>
      </c>
      <c r="BR114" s="901"/>
      <c r="BS114" s="901"/>
      <c r="BT114" s="901"/>
      <c r="BU114" s="901"/>
      <c r="BV114" s="901" t="s">
        <v>187</v>
      </c>
      <c r="BW114" s="901"/>
      <c r="BX114" s="901"/>
      <c r="BY114" s="901"/>
      <c r="BZ114" s="901"/>
      <c r="CA114" s="901" t="s">
        <v>416</v>
      </c>
      <c r="CB114" s="901"/>
      <c r="CC114" s="901"/>
      <c r="CD114" s="901"/>
      <c r="CE114" s="901"/>
      <c r="CF114" s="962" t="s">
        <v>438</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416</v>
      </c>
      <c r="DH114" s="864"/>
      <c r="DI114" s="864"/>
      <c r="DJ114" s="864"/>
      <c r="DK114" s="865"/>
      <c r="DL114" s="866" t="s">
        <v>187</v>
      </c>
      <c r="DM114" s="864"/>
      <c r="DN114" s="864"/>
      <c r="DO114" s="864"/>
      <c r="DP114" s="865"/>
      <c r="DQ114" s="866" t="s">
        <v>187</v>
      </c>
      <c r="DR114" s="864"/>
      <c r="DS114" s="864"/>
      <c r="DT114" s="864"/>
      <c r="DU114" s="865"/>
      <c r="DV114" s="911" t="s">
        <v>416</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103642</v>
      </c>
      <c r="AB115" s="1010"/>
      <c r="AC115" s="1010"/>
      <c r="AD115" s="1010"/>
      <c r="AE115" s="1011"/>
      <c r="AF115" s="1012">
        <v>49360</v>
      </c>
      <c r="AG115" s="1010"/>
      <c r="AH115" s="1010"/>
      <c r="AI115" s="1010"/>
      <c r="AJ115" s="1011"/>
      <c r="AK115" s="1012">
        <v>81055</v>
      </c>
      <c r="AL115" s="1010"/>
      <c r="AM115" s="1010"/>
      <c r="AN115" s="1010"/>
      <c r="AO115" s="1011"/>
      <c r="AP115" s="1013">
        <v>0.8</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v>264141</v>
      </c>
      <c r="BR115" s="901"/>
      <c r="BS115" s="901"/>
      <c r="BT115" s="901"/>
      <c r="BU115" s="901"/>
      <c r="BV115" s="901">
        <v>198070</v>
      </c>
      <c r="BW115" s="901"/>
      <c r="BX115" s="901"/>
      <c r="BY115" s="901"/>
      <c r="BZ115" s="901"/>
      <c r="CA115" s="901">
        <v>173070</v>
      </c>
      <c r="CB115" s="901"/>
      <c r="CC115" s="901"/>
      <c r="CD115" s="901"/>
      <c r="CE115" s="901"/>
      <c r="CF115" s="962">
        <v>1.6</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187</v>
      </c>
      <c r="DH115" s="864"/>
      <c r="DI115" s="864"/>
      <c r="DJ115" s="864"/>
      <c r="DK115" s="865"/>
      <c r="DL115" s="866" t="s">
        <v>416</v>
      </c>
      <c r="DM115" s="864"/>
      <c r="DN115" s="864"/>
      <c r="DO115" s="864"/>
      <c r="DP115" s="865"/>
      <c r="DQ115" s="866" t="s">
        <v>187</v>
      </c>
      <c r="DR115" s="864"/>
      <c r="DS115" s="864"/>
      <c r="DT115" s="864"/>
      <c r="DU115" s="865"/>
      <c r="DV115" s="911" t="s">
        <v>416</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187</v>
      </c>
      <c r="AG116" s="864"/>
      <c r="AH116" s="864"/>
      <c r="AI116" s="864"/>
      <c r="AJ116" s="865"/>
      <c r="AK116" s="866" t="s">
        <v>438</v>
      </c>
      <c r="AL116" s="864"/>
      <c r="AM116" s="864"/>
      <c r="AN116" s="864"/>
      <c r="AO116" s="865"/>
      <c r="AP116" s="911" t="s">
        <v>416</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438</v>
      </c>
      <c r="BW116" s="901"/>
      <c r="BX116" s="901"/>
      <c r="BY116" s="901"/>
      <c r="BZ116" s="901"/>
      <c r="CA116" s="901" t="s">
        <v>438</v>
      </c>
      <c r="CB116" s="901"/>
      <c r="CC116" s="901"/>
      <c r="CD116" s="901"/>
      <c r="CE116" s="901"/>
      <c r="CF116" s="962" t="s">
        <v>438</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416</v>
      </c>
      <c r="DH116" s="864"/>
      <c r="DI116" s="864"/>
      <c r="DJ116" s="864"/>
      <c r="DK116" s="865"/>
      <c r="DL116" s="866" t="s">
        <v>187</v>
      </c>
      <c r="DM116" s="864"/>
      <c r="DN116" s="864"/>
      <c r="DO116" s="864"/>
      <c r="DP116" s="865"/>
      <c r="DQ116" s="866" t="s">
        <v>187</v>
      </c>
      <c r="DR116" s="864"/>
      <c r="DS116" s="864"/>
      <c r="DT116" s="864"/>
      <c r="DU116" s="865"/>
      <c r="DV116" s="911" t="s">
        <v>416</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2082521</v>
      </c>
      <c r="AB117" s="996"/>
      <c r="AC117" s="996"/>
      <c r="AD117" s="996"/>
      <c r="AE117" s="997"/>
      <c r="AF117" s="998">
        <v>2057634</v>
      </c>
      <c r="AG117" s="996"/>
      <c r="AH117" s="996"/>
      <c r="AI117" s="996"/>
      <c r="AJ117" s="997"/>
      <c r="AK117" s="998">
        <v>1852831</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187</v>
      </c>
      <c r="BR117" s="901"/>
      <c r="BS117" s="901"/>
      <c r="BT117" s="901"/>
      <c r="BU117" s="901"/>
      <c r="BV117" s="901" t="s">
        <v>187</v>
      </c>
      <c r="BW117" s="901"/>
      <c r="BX117" s="901"/>
      <c r="BY117" s="901"/>
      <c r="BZ117" s="901"/>
      <c r="CA117" s="901" t="s">
        <v>187</v>
      </c>
      <c r="CB117" s="901"/>
      <c r="CC117" s="901"/>
      <c r="CD117" s="901"/>
      <c r="CE117" s="901"/>
      <c r="CF117" s="962" t="s">
        <v>187</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187</v>
      </c>
      <c r="DH117" s="864"/>
      <c r="DI117" s="864"/>
      <c r="DJ117" s="864"/>
      <c r="DK117" s="865"/>
      <c r="DL117" s="866" t="s">
        <v>187</v>
      </c>
      <c r="DM117" s="864"/>
      <c r="DN117" s="864"/>
      <c r="DO117" s="864"/>
      <c r="DP117" s="865"/>
      <c r="DQ117" s="866" t="s">
        <v>187</v>
      </c>
      <c r="DR117" s="864"/>
      <c r="DS117" s="864"/>
      <c r="DT117" s="864"/>
      <c r="DU117" s="865"/>
      <c r="DV117" s="911" t="s">
        <v>187</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310</v>
      </c>
      <c r="AL118" s="989"/>
      <c r="AM118" s="989"/>
      <c r="AN118" s="989"/>
      <c r="AO118" s="990"/>
      <c r="AP118" s="992" t="s">
        <v>432</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187</v>
      </c>
      <c r="BW118" s="932"/>
      <c r="BX118" s="932"/>
      <c r="BY118" s="932"/>
      <c r="BZ118" s="932"/>
      <c r="CA118" s="932" t="s">
        <v>187</v>
      </c>
      <c r="CB118" s="932"/>
      <c r="CC118" s="932"/>
      <c r="CD118" s="932"/>
      <c r="CE118" s="932"/>
      <c r="CF118" s="962" t="s">
        <v>187</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187</v>
      </c>
      <c r="DH118" s="864"/>
      <c r="DI118" s="864"/>
      <c r="DJ118" s="864"/>
      <c r="DK118" s="865"/>
      <c r="DL118" s="866" t="s">
        <v>187</v>
      </c>
      <c r="DM118" s="864"/>
      <c r="DN118" s="864"/>
      <c r="DO118" s="864"/>
      <c r="DP118" s="865"/>
      <c r="DQ118" s="866" t="s">
        <v>187</v>
      </c>
      <c r="DR118" s="864"/>
      <c r="DS118" s="864"/>
      <c r="DT118" s="864"/>
      <c r="DU118" s="865"/>
      <c r="DV118" s="911" t="s">
        <v>187</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187</v>
      </c>
      <c r="AB119" s="982"/>
      <c r="AC119" s="982"/>
      <c r="AD119" s="982"/>
      <c r="AE119" s="983"/>
      <c r="AF119" s="984" t="s">
        <v>187</v>
      </c>
      <c r="AG119" s="982"/>
      <c r="AH119" s="982"/>
      <c r="AI119" s="982"/>
      <c r="AJ119" s="983"/>
      <c r="AK119" s="984" t="s">
        <v>187</v>
      </c>
      <c r="AL119" s="982"/>
      <c r="AM119" s="982"/>
      <c r="AN119" s="982"/>
      <c r="AO119" s="983"/>
      <c r="AP119" s="985" t="s">
        <v>438</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463</v>
      </c>
      <c r="BP119" s="965"/>
      <c r="BQ119" s="969">
        <v>21201807</v>
      </c>
      <c r="BR119" s="932"/>
      <c r="BS119" s="932"/>
      <c r="BT119" s="932"/>
      <c r="BU119" s="932"/>
      <c r="BV119" s="932">
        <v>21824700</v>
      </c>
      <c r="BW119" s="932"/>
      <c r="BX119" s="932"/>
      <c r="BY119" s="932"/>
      <c r="BZ119" s="932"/>
      <c r="CA119" s="932">
        <v>20440627</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3885</v>
      </c>
      <c r="DH119" s="847"/>
      <c r="DI119" s="847"/>
      <c r="DJ119" s="847"/>
      <c r="DK119" s="848"/>
      <c r="DL119" s="849">
        <v>1975</v>
      </c>
      <c r="DM119" s="847"/>
      <c r="DN119" s="847"/>
      <c r="DO119" s="847"/>
      <c r="DP119" s="848"/>
      <c r="DQ119" s="849" t="s">
        <v>465</v>
      </c>
      <c r="DR119" s="847"/>
      <c r="DS119" s="847"/>
      <c r="DT119" s="847"/>
      <c r="DU119" s="848"/>
      <c r="DV119" s="935" t="s">
        <v>187</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187</v>
      </c>
      <c r="AG120" s="864"/>
      <c r="AH120" s="864"/>
      <c r="AI120" s="864"/>
      <c r="AJ120" s="865"/>
      <c r="AK120" s="866" t="s">
        <v>187</v>
      </c>
      <c r="AL120" s="864"/>
      <c r="AM120" s="864"/>
      <c r="AN120" s="864"/>
      <c r="AO120" s="865"/>
      <c r="AP120" s="911" t="s">
        <v>187</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5936915</v>
      </c>
      <c r="BR120" s="929"/>
      <c r="BS120" s="929"/>
      <c r="BT120" s="929"/>
      <c r="BU120" s="929"/>
      <c r="BV120" s="929">
        <v>6353298</v>
      </c>
      <c r="BW120" s="929"/>
      <c r="BX120" s="929"/>
      <c r="BY120" s="929"/>
      <c r="BZ120" s="929"/>
      <c r="CA120" s="929">
        <v>6415753</v>
      </c>
      <c r="CB120" s="929"/>
      <c r="CC120" s="929"/>
      <c r="CD120" s="929"/>
      <c r="CE120" s="929"/>
      <c r="CF120" s="953">
        <v>59.9</v>
      </c>
      <c r="CG120" s="954"/>
      <c r="CH120" s="954"/>
      <c r="CI120" s="954"/>
      <c r="CJ120" s="954"/>
      <c r="CK120" s="955" t="s">
        <v>468</v>
      </c>
      <c r="CL120" s="939"/>
      <c r="CM120" s="939"/>
      <c r="CN120" s="939"/>
      <c r="CO120" s="940"/>
      <c r="CP120" s="959" t="s">
        <v>413</v>
      </c>
      <c r="CQ120" s="960"/>
      <c r="CR120" s="960"/>
      <c r="CS120" s="960"/>
      <c r="CT120" s="960"/>
      <c r="CU120" s="960"/>
      <c r="CV120" s="960"/>
      <c r="CW120" s="960"/>
      <c r="CX120" s="960"/>
      <c r="CY120" s="960"/>
      <c r="CZ120" s="960"/>
      <c r="DA120" s="960"/>
      <c r="DB120" s="960"/>
      <c r="DC120" s="960"/>
      <c r="DD120" s="960"/>
      <c r="DE120" s="960"/>
      <c r="DF120" s="961"/>
      <c r="DG120" s="948" t="s">
        <v>438</v>
      </c>
      <c r="DH120" s="929"/>
      <c r="DI120" s="929"/>
      <c r="DJ120" s="929"/>
      <c r="DK120" s="929"/>
      <c r="DL120" s="929">
        <v>6981119</v>
      </c>
      <c r="DM120" s="929"/>
      <c r="DN120" s="929"/>
      <c r="DO120" s="929"/>
      <c r="DP120" s="929"/>
      <c r="DQ120" s="929">
        <v>5792953</v>
      </c>
      <c r="DR120" s="929"/>
      <c r="DS120" s="929"/>
      <c r="DT120" s="929"/>
      <c r="DU120" s="929"/>
      <c r="DV120" s="930">
        <v>54.1</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187</v>
      </c>
      <c r="AB121" s="864"/>
      <c r="AC121" s="864"/>
      <c r="AD121" s="864"/>
      <c r="AE121" s="865"/>
      <c r="AF121" s="866" t="s">
        <v>187</v>
      </c>
      <c r="AG121" s="864"/>
      <c r="AH121" s="864"/>
      <c r="AI121" s="864"/>
      <c r="AJ121" s="865"/>
      <c r="AK121" s="866" t="s">
        <v>187</v>
      </c>
      <c r="AL121" s="864"/>
      <c r="AM121" s="864"/>
      <c r="AN121" s="864"/>
      <c r="AO121" s="865"/>
      <c r="AP121" s="911" t="s">
        <v>187</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582604</v>
      </c>
      <c r="BR121" s="901"/>
      <c r="BS121" s="901"/>
      <c r="BT121" s="901"/>
      <c r="BU121" s="901"/>
      <c r="BV121" s="901">
        <v>400651</v>
      </c>
      <c r="BW121" s="901"/>
      <c r="BX121" s="901"/>
      <c r="BY121" s="901"/>
      <c r="BZ121" s="901"/>
      <c r="CA121" s="901">
        <v>319856</v>
      </c>
      <c r="CB121" s="901"/>
      <c r="CC121" s="901"/>
      <c r="CD121" s="901"/>
      <c r="CE121" s="901"/>
      <c r="CF121" s="962">
        <v>3</v>
      </c>
      <c r="CG121" s="963"/>
      <c r="CH121" s="963"/>
      <c r="CI121" s="963"/>
      <c r="CJ121" s="963"/>
      <c r="CK121" s="956"/>
      <c r="CL121" s="942"/>
      <c r="CM121" s="942"/>
      <c r="CN121" s="942"/>
      <c r="CO121" s="943"/>
      <c r="CP121" s="922" t="s">
        <v>411</v>
      </c>
      <c r="CQ121" s="923"/>
      <c r="CR121" s="923"/>
      <c r="CS121" s="923"/>
      <c r="CT121" s="923"/>
      <c r="CU121" s="923"/>
      <c r="CV121" s="923"/>
      <c r="CW121" s="923"/>
      <c r="CX121" s="923"/>
      <c r="CY121" s="923"/>
      <c r="CZ121" s="923"/>
      <c r="DA121" s="923"/>
      <c r="DB121" s="923"/>
      <c r="DC121" s="923"/>
      <c r="DD121" s="923"/>
      <c r="DE121" s="923"/>
      <c r="DF121" s="924"/>
      <c r="DG121" s="900">
        <v>9852</v>
      </c>
      <c r="DH121" s="901"/>
      <c r="DI121" s="901"/>
      <c r="DJ121" s="901"/>
      <c r="DK121" s="901"/>
      <c r="DL121" s="901">
        <v>6789</v>
      </c>
      <c r="DM121" s="901"/>
      <c r="DN121" s="901"/>
      <c r="DO121" s="901"/>
      <c r="DP121" s="901"/>
      <c r="DQ121" s="901">
        <v>10296</v>
      </c>
      <c r="DR121" s="901"/>
      <c r="DS121" s="901"/>
      <c r="DT121" s="901"/>
      <c r="DU121" s="901"/>
      <c r="DV121" s="878">
        <v>0.1</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187</v>
      </c>
      <c r="AB122" s="864"/>
      <c r="AC122" s="864"/>
      <c r="AD122" s="864"/>
      <c r="AE122" s="865"/>
      <c r="AF122" s="866" t="s">
        <v>187</v>
      </c>
      <c r="AG122" s="864"/>
      <c r="AH122" s="864"/>
      <c r="AI122" s="864"/>
      <c r="AJ122" s="865"/>
      <c r="AK122" s="866" t="s">
        <v>187</v>
      </c>
      <c r="AL122" s="864"/>
      <c r="AM122" s="864"/>
      <c r="AN122" s="864"/>
      <c r="AO122" s="865"/>
      <c r="AP122" s="911" t="s">
        <v>438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17691227</v>
      </c>
      <c r="BR122" s="932"/>
      <c r="BS122" s="932"/>
      <c r="BT122" s="932"/>
      <c r="BU122" s="932"/>
      <c r="BV122" s="932">
        <v>17562746</v>
      </c>
      <c r="BW122" s="932"/>
      <c r="BX122" s="932"/>
      <c r="BY122" s="932"/>
      <c r="BZ122" s="932"/>
      <c r="CA122" s="932">
        <v>17314465</v>
      </c>
      <c r="CB122" s="932"/>
      <c r="CC122" s="932"/>
      <c r="CD122" s="932"/>
      <c r="CE122" s="932"/>
      <c r="CF122" s="933">
        <v>161.69999999999999</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187</v>
      </c>
      <c r="AB123" s="864"/>
      <c r="AC123" s="864"/>
      <c r="AD123" s="864"/>
      <c r="AE123" s="865"/>
      <c r="AF123" s="866" t="s">
        <v>438</v>
      </c>
      <c r="AG123" s="864"/>
      <c r="AH123" s="864"/>
      <c r="AI123" s="864"/>
      <c r="AJ123" s="865"/>
      <c r="AK123" s="866" t="s">
        <v>187</v>
      </c>
      <c r="AL123" s="864"/>
      <c r="AM123" s="864"/>
      <c r="AN123" s="864"/>
      <c r="AO123" s="865"/>
      <c r="AP123" s="911" t="s">
        <v>438</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472</v>
      </c>
      <c r="BP123" s="965"/>
      <c r="BQ123" s="919">
        <v>24210746</v>
      </c>
      <c r="BR123" s="920"/>
      <c r="BS123" s="920"/>
      <c r="BT123" s="920"/>
      <c r="BU123" s="920"/>
      <c r="BV123" s="920">
        <v>24316695</v>
      </c>
      <c r="BW123" s="920"/>
      <c r="BX123" s="920"/>
      <c r="BY123" s="920"/>
      <c r="BZ123" s="920"/>
      <c r="CA123" s="920">
        <v>24050074</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187</v>
      </c>
      <c r="AB124" s="864"/>
      <c r="AC124" s="864"/>
      <c r="AD124" s="864"/>
      <c r="AE124" s="865"/>
      <c r="AF124" s="866" t="s">
        <v>187</v>
      </c>
      <c r="AG124" s="864"/>
      <c r="AH124" s="864"/>
      <c r="AI124" s="864"/>
      <c r="AJ124" s="865"/>
      <c r="AK124" s="866" t="s">
        <v>187</v>
      </c>
      <c r="AL124" s="864"/>
      <c r="AM124" s="864"/>
      <c r="AN124" s="864"/>
      <c r="AO124" s="865"/>
      <c r="AP124" s="911" t="s">
        <v>187</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187</v>
      </c>
      <c r="BR124" s="918"/>
      <c r="BS124" s="918"/>
      <c r="BT124" s="918"/>
      <c r="BU124" s="918"/>
      <c r="BV124" s="918" t="s">
        <v>187</v>
      </c>
      <c r="BW124" s="918"/>
      <c r="BX124" s="918"/>
      <c r="BY124" s="918"/>
      <c r="BZ124" s="918"/>
      <c r="CA124" s="918" t="s">
        <v>438</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v>5981341</v>
      </c>
      <c r="DH124" s="847"/>
      <c r="DI124" s="847"/>
      <c r="DJ124" s="847"/>
      <c r="DK124" s="848"/>
      <c r="DL124" s="849" t="s">
        <v>187</v>
      </c>
      <c r="DM124" s="847"/>
      <c r="DN124" s="847"/>
      <c r="DO124" s="847"/>
      <c r="DP124" s="848"/>
      <c r="DQ124" s="849" t="s">
        <v>187</v>
      </c>
      <c r="DR124" s="847"/>
      <c r="DS124" s="847"/>
      <c r="DT124" s="847"/>
      <c r="DU124" s="848"/>
      <c r="DV124" s="935" t="s">
        <v>187</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187</v>
      </c>
      <c r="AB125" s="864"/>
      <c r="AC125" s="864"/>
      <c r="AD125" s="864"/>
      <c r="AE125" s="865"/>
      <c r="AF125" s="866" t="s">
        <v>187</v>
      </c>
      <c r="AG125" s="864"/>
      <c r="AH125" s="864"/>
      <c r="AI125" s="864"/>
      <c r="AJ125" s="865"/>
      <c r="AK125" s="866" t="s">
        <v>187</v>
      </c>
      <c r="AL125" s="864"/>
      <c r="AM125" s="864"/>
      <c r="AN125" s="864"/>
      <c r="AO125" s="865"/>
      <c r="AP125" s="911" t="s">
        <v>187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187</v>
      </c>
      <c r="DH125" s="929"/>
      <c r="DI125" s="929"/>
      <c r="DJ125" s="929"/>
      <c r="DK125" s="929"/>
      <c r="DL125" s="929" t="s">
        <v>465</v>
      </c>
      <c r="DM125" s="929"/>
      <c r="DN125" s="929"/>
      <c r="DO125" s="929"/>
      <c r="DP125" s="929"/>
      <c r="DQ125" s="929" t="s">
        <v>187</v>
      </c>
      <c r="DR125" s="929"/>
      <c r="DS125" s="929"/>
      <c r="DT125" s="929"/>
      <c r="DU125" s="929"/>
      <c r="DV125" s="930" t="s">
        <v>187</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103642</v>
      </c>
      <c r="AB126" s="864"/>
      <c r="AC126" s="864"/>
      <c r="AD126" s="864"/>
      <c r="AE126" s="865"/>
      <c r="AF126" s="866">
        <v>49360</v>
      </c>
      <c r="AG126" s="864"/>
      <c r="AH126" s="864"/>
      <c r="AI126" s="864"/>
      <c r="AJ126" s="865"/>
      <c r="AK126" s="866">
        <v>81055</v>
      </c>
      <c r="AL126" s="864"/>
      <c r="AM126" s="864"/>
      <c r="AN126" s="864"/>
      <c r="AO126" s="865"/>
      <c r="AP126" s="911">
        <v>0.8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v>264141</v>
      </c>
      <c r="DH126" s="901"/>
      <c r="DI126" s="901"/>
      <c r="DJ126" s="901"/>
      <c r="DK126" s="901"/>
      <c r="DL126" s="901">
        <v>198070</v>
      </c>
      <c r="DM126" s="901"/>
      <c r="DN126" s="901"/>
      <c r="DO126" s="901"/>
      <c r="DP126" s="901"/>
      <c r="DQ126" s="901">
        <v>173070</v>
      </c>
      <c r="DR126" s="901"/>
      <c r="DS126" s="901"/>
      <c r="DT126" s="901"/>
      <c r="DU126" s="901"/>
      <c r="DV126" s="878">
        <v>1.6</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187</v>
      </c>
      <c r="AB127" s="864"/>
      <c r="AC127" s="864"/>
      <c r="AD127" s="864"/>
      <c r="AE127" s="865"/>
      <c r="AF127" s="866" t="s">
        <v>187</v>
      </c>
      <c r="AG127" s="864"/>
      <c r="AH127" s="864"/>
      <c r="AI127" s="864"/>
      <c r="AJ127" s="865"/>
      <c r="AK127" s="866" t="s">
        <v>187</v>
      </c>
      <c r="AL127" s="864"/>
      <c r="AM127" s="864"/>
      <c r="AN127" s="864"/>
      <c r="AO127" s="865"/>
      <c r="AP127" s="911" t="s">
        <v>187</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187</v>
      </c>
      <c r="DH127" s="901"/>
      <c r="DI127" s="901"/>
      <c r="DJ127" s="901"/>
      <c r="DK127" s="901"/>
      <c r="DL127" s="901" t="s">
        <v>187</v>
      </c>
      <c r="DM127" s="901"/>
      <c r="DN127" s="901"/>
      <c r="DO127" s="901"/>
      <c r="DP127" s="901"/>
      <c r="DQ127" s="901" t="s">
        <v>187</v>
      </c>
      <c r="DR127" s="901"/>
      <c r="DS127" s="901"/>
      <c r="DT127" s="901"/>
      <c r="DU127" s="901"/>
      <c r="DV127" s="878" t="s">
        <v>187</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29574</v>
      </c>
      <c r="AB128" s="885"/>
      <c r="AC128" s="885"/>
      <c r="AD128" s="885"/>
      <c r="AE128" s="886"/>
      <c r="AF128" s="887">
        <v>4204</v>
      </c>
      <c r="AG128" s="885"/>
      <c r="AH128" s="885"/>
      <c r="AI128" s="885"/>
      <c r="AJ128" s="886"/>
      <c r="AK128" s="887">
        <v>26055</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187</v>
      </c>
      <c r="BG128" s="871"/>
      <c r="BH128" s="871"/>
      <c r="BI128" s="871"/>
      <c r="BJ128" s="871"/>
      <c r="BK128" s="871"/>
      <c r="BL128" s="894"/>
      <c r="BM128" s="870">
        <v>13.04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187</v>
      </c>
      <c r="DH128" s="875"/>
      <c r="DI128" s="875"/>
      <c r="DJ128" s="875"/>
      <c r="DK128" s="875"/>
      <c r="DL128" s="875" t="s">
        <v>187</v>
      </c>
      <c r="DM128" s="875"/>
      <c r="DN128" s="875"/>
      <c r="DO128" s="875"/>
      <c r="DP128" s="875"/>
      <c r="DQ128" s="875" t="s">
        <v>187</v>
      </c>
      <c r="DR128" s="875"/>
      <c r="DS128" s="875"/>
      <c r="DT128" s="875"/>
      <c r="DU128" s="875"/>
      <c r="DV128" s="876" t="s">
        <v>187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11618455</v>
      </c>
      <c r="AB129" s="864"/>
      <c r="AC129" s="864"/>
      <c r="AD129" s="864"/>
      <c r="AE129" s="865"/>
      <c r="AF129" s="866">
        <v>11814714</v>
      </c>
      <c r="AG129" s="864"/>
      <c r="AH129" s="864"/>
      <c r="AI129" s="864"/>
      <c r="AJ129" s="865"/>
      <c r="AK129" s="866">
        <v>12142346</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187</v>
      </c>
      <c r="BG129" s="854"/>
      <c r="BH129" s="854"/>
      <c r="BI129" s="854"/>
      <c r="BJ129" s="854"/>
      <c r="BK129" s="854"/>
      <c r="BL129" s="855"/>
      <c r="BM129" s="853">
        <v>18.04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1471915</v>
      </c>
      <c r="AB130" s="864"/>
      <c r="AC130" s="864"/>
      <c r="AD130" s="864"/>
      <c r="AE130" s="865"/>
      <c r="AF130" s="866">
        <v>1464889</v>
      </c>
      <c r="AG130" s="864"/>
      <c r="AH130" s="864"/>
      <c r="AI130" s="864"/>
      <c r="AJ130" s="865"/>
      <c r="AK130" s="866">
        <v>1431678</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10146540</v>
      </c>
      <c r="AB131" s="847"/>
      <c r="AC131" s="847"/>
      <c r="AD131" s="847"/>
      <c r="AE131" s="848"/>
      <c r="AF131" s="849">
        <v>10349825</v>
      </c>
      <c r="AG131" s="847"/>
      <c r="AH131" s="847"/>
      <c r="AI131" s="847"/>
      <c r="AJ131" s="848"/>
      <c r="AK131" s="849">
        <v>10710668</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t="s">
        <v>187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5.7264052569999997</v>
      </c>
      <c r="AB132" s="827"/>
      <c r="AC132" s="827"/>
      <c r="AD132" s="827"/>
      <c r="AE132" s="828"/>
      <c r="AF132" s="829">
        <v>5.6864826219999998</v>
      </c>
      <c r="AG132" s="827"/>
      <c r="AH132" s="827"/>
      <c r="AI132" s="827"/>
      <c r="AJ132" s="828"/>
      <c r="AK132" s="829">
        <v>3.688826878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5.5</v>
      </c>
      <c r="AB133" s="806"/>
      <c r="AC133" s="806"/>
      <c r="AD133" s="806"/>
      <c r="AE133" s="807"/>
      <c r="AF133" s="805">
        <v>5.7</v>
      </c>
      <c r="AG133" s="806"/>
      <c r="AH133" s="806"/>
      <c r="AI133" s="806"/>
      <c r="AJ133" s="807"/>
      <c r="AK133" s="805">
        <v>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lFqx5jGyi0u0AaUGIg2BElSMOQ4amChE2sPcbQc6+mOGXVkWq94NSZVkz96Cb/xCdc3OQJFbWzVIos0lpaUhw==" saltValue="z7f2Wcdhmtxwe3HhjbM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bCwxy5loAOvBPDan1wyeILEpTNsl2qb9lmwsc3G5of8EKn4UsRTe5aZ9yHmRh6qBP/dl33+RVEjDY0yUsVtpg==" saltValue="7gDTY3tpgOJinOTgXoQY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GTM92vAQA2i012wpte366xNVXPXnoP0qHwJwv/7Y+QZRusfuWnpLRtXG9emXHT6JL/jkJEYoLvlG2g5RQHdlA==" saltValue="DraggKeTdlYpK3fhg9QC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3137423</v>
      </c>
      <c r="AP9" s="314">
        <v>52602</v>
      </c>
      <c r="AQ9" s="315">
        <v>63314</v>
      </c>
      <c r="AR9" s="316">
        <v>-16.899999999999999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873106</v>
      </c>
      <c r="AP10" s="317">
        <v>14638</v>
      </c>
      <c r="AQ10" s="318">
        <v>6537</v>
      </c>
      <c r="AR10" s="319">
        <v>123.9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4901</v>
      </c>
      <c r="AP11" s="317">
        <v>82</v>
      </c>
      <c r="AQ11" s="318">
        <v>1199</v>
      </c>
      <c r="AR11" s="319">
        <v>-93.2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t="s">
        <v>510</v>
      </c>
      <c r="AP12" s="317" t="s">
        <v>510</v>
      </c>
      <c r="AQ12" s="318">
        <v>6</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201157</v>
      </c>
      <c r="AP13" s="317">
        <v>3373</v>
      </c>
      <c r="AQ13" s="318">
        <v>2551</v>
      </c>
      <c r="AR13" s="319">
        <v>32.200000000000003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31076</v>
      </c>
      <c r="AP14" s="317">
        <v>521</v>
      </c>
      <c r="AQ14" s="318">
        <v>1371</v>
      </c>
      <c r="AR14" s="319">
        <v>-62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-227899</v>
      </c>
      <c r="AP15" s="317">
        <v>-3821</v>
      </c>
      <c r="AQ15" s="318">
        <v>-3830</v>
      </c>
      <c r="AR15" s="319">
        <v>-0.2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4019764</v>
      </c>
      <c r="AP16" s="317">
        <v>67395</v>
      </c>
      <c r="AQ16" s="318">
        <v>71148</v>
      </c>
      <c r="AR16" s="319">
        <v>-5.3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5.38</v>
      </c>
      <c r="AP21" s="331">
        <v>6.38</v>
      </c>
      <c r="AQ21" s="332">
        <v>-1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94.2</v>
      </c>
      <c r="AP22" s="336">
        <v>98.2</v>
      </c>
      <c r="AQ22" s="337">
        <v>-4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1274576</v>
      </c>
      <c r="AP32" s="345">
        <v>21369</v>
      </c>
      <c r="AQ32" s="346">
        <v>34974</v>
      </c>
      <c r="AR32" s="347">
        <v>-38.9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510</v>
      </c>
      <c r="AP34" s="345" t="s">
        <v>510</v>
      </c>
      <c r="AQ34" s="346">
        <v>13</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439234</v>
      </c>
      <c r="AP35" s="345">
        <v>7364</v>
      </c>
      <c r="AQ35" s="346">
        <v>9202</v>
      </c>
      <c r="AR35" s="347">
        <v>-20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57966</v>
      </c>
      <c r="AP36" s="345">
        <v>972</v>
      </c>
      <c r="AQ36" s="346">
        <v>1932</v>
      </c>
      <c r="AR36" s="347">
        <v>-49.7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81055</v>
      </c>
      <c r="AP37" s="345">
        <v>1359</v>
      </c>
      <c r="AQ37" s="346">
        <v>1045</v>
      </c>
      <c r="AR37" s="347">
        <v>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510</v>
      </c>
      <c r="AP38" s="348" t="s">
        <v>510</v>
      </c>
      <c r="AQ38" s="349">
        <v>1</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-26055</v>
      </c>
      <c r="AP39" s="345">
        <v>-437</v>
      </c>
      <c r="AQ39" s="346">
        <v>-6121</v>
      </c>
      <c r="AR39" s="347">
        <v>-92.9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-1431678</v>
      </c>
      <c r="AP40" s="345">
        <v>-24003</v>
      </c>
      <c r="AQ40" s="346">
        <v>-29274</v>
      </c>
      <c r="AR40" s="347">
        <v>-18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395098</v>
      </c>
      <c r="AP41" s="345">
        <v>6624</v>
      </c>
      <c r="AQ41" s="346">
        <v>11772</v>
      </c>
      <c r="AR41" s="347">
        <v>-43.7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1805317</v>
      </c>
      <c r="AN51" s="367">
        <v>30861</v>
      </c>
      <c r="AO51" s="368">
        <v>-22.8</v>
      </c>
      <c r="AP51" s="369">
        <v>44504</v>
      </c>
      <c r="AQ51" s="370">
        <v>-5.9</v>
      </c>
      <c r="AR51" s="371">
        <v>-16.899999999999999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602542</v>
      </c>
      <c r="AN52" s="375">
        <v>10300</v>
      </c>
      <c r="AO52" s="376">
        <v>86</v>
      </c>
      <c r="AP52" s="377">
        <v>25876</v>
      </c>
      <c r="AQ52" s="378">
        <v>7.4</v>
      </c>
      <c r="AR52" s="379">
        <v>78.599999999999994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1412222</v>
      </c>
      <c r="AN53" s="367">
        <v>24050</v>
      </c>
      <c r="AO53" s="368">
        <v>-22.1</v>
      </c>
      <c r="AP53" s="369">
        <v>47820</v>
      </c>
      <c r="AQ53" s="370">
        <v>7.5</v>
      </c>
      <c r="AR53" s="371">
        <v>-29.6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641290</v>
      </c>
      <c r="AN54" s="375">
        <v>10921</v>
      </c>
      <c r="AO54" s="376">
        <v>6</v>
      </c>
      <c r="AP54" s="377">
        <v>25855</v>
      </c>
      <c r="AQ54" s="378">
        <v>-0.1</v>
      </c>
      <c r="AR54" s="379">
        <v>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1378453</v>
      </c>
      <c r="AN55" s="367">
        <v>23304</v>
      </c>
      <c r="AO55" s="368">
        <v>-3.1</v>
      </c>
      <c r="AP55" s="369">
        <v>41934</v>
      </c>
      <c r="AQ55" s="370">
        <v>-12.3</v>
      </c>
      <c r="AR55" s="371">
        <v>9.1999999999999993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257273</v>
      </c>
      <c r="AN56" s="375">
        <v>4349</v>
      </c>
      <c r="AO56" s="376">
        <v>-60.2</v>
      </c>
      <c r="AP56" s="377">
        <v>23352</v>
      </c>
      <c r="AQ56" s="378">
        <v>-9.6999999999999993</v>
      </c>
      <c r="AR56" s="379">
        <v>-50.5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1979625</v>
      </c>
      <c r="AN57" s="367">
        <v>33259</v>
      </c>
      <c r="AO57" s="368">
        <v>42.7</v>
      </c>
      <c r="AP57" s="369">
        <v>45588</v>
      </c>
      <c r="AQ57" s="370">
        <v>8.6999999999999993</v>
      </c>
      <c r="AR57" s="371">
        <v>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587385</v>
      </c>
      <c r="AN58" s="375">
        <v>9868</v>
      </c>
      <c r="AO58" s="376">
        <v>126.9</v>
      </c>
      <c r="AP58" s="377">
        <v>24150</v>
      </c>
      <c r="AQ58" s="378">
        <v>3.4</v>
      </c>
      <c r="AR58" s="379">
        <v>123.5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1237605</v>
      </c>
      <c r="AN59" s="367">
        <v>20750</v>
      </c>
      <c r="AO59" s="368">
        <v>-37.6</v>
      </c>
      <c r="AP59" s="369">
        <v>45483</v>
      </c>
      <c r="AQ59" s="370">
        <v>-0.2</v>
      </c>
      <c r="AR59" s="371">
        <v>-37.4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658069</v>
      </c>
      <c r="AN60" s="375">
        <v>11033</v>
      </c>
      <c r="AO60" s="376">
        <v>11.8</v>
      </c>
      <c r="AP60" s="377">
        <v>24241</v>
      </c>
      <c r="AQ60" s="378">
        <v>0.4</v>
      </c>
      <c r="AR60" s="379">
        <v>11.4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1562644</v>
      </c>
      <c r="AN61" s="382">
        <v>26445</v>
      </c>
      <c r="AO61" s="383">
        <v>-8.6</v>
      </c>
      <c r="AP61" s="384">
        <v>45066</v>
      </c>
      <c r="AQ61" s="385">
        <v>-0.4</v>
      </c>
      <c r="AR61" s="371">
        <v>-8.1999999999999993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549312</v>
      </c>
      <c r="AN62" s="375">
        <v>9294</v>
      </c>
      <c r="AO62" s="376">
        <v>34.1</v>
      </c>
      <c r="AP62" s="377">
        <v>24695</v>
      </c>
      <c r="AQ62" s="378">
        <v>0.3</v>
      </c>
      <c r="AR62" s="379">
        <v>33.799999999999997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x++qaaYvt64B77LqbhfBm2qVHtbMpwdEOaNiHa/U5f04V879kKKfNJeIoPjP2bfF424zgjEkj54hdXaqcCbgg==" saltValue="2KdhRTL6N8cQxYuz/OKa9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ZGnGV+1ppW70YNxEG76/FUjz0EdiEnq/9x7NG68maxeIq8j7JaoDc/uqgjPFM1cgeoEjgUBVI6i/cVtwFEp1BQ==" saltValue="SouR6siRo2luIaiFtGrO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Png4SrOmlSoCrJCXuRhOsWkOBWmmWlB5Sags4hkb7mHey8JDg1idhLINftXaRJ0oDpxIEF3webX0vQfkVpuvmw==" saltValue="SggfZZxxdk/S306Kp72+3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27.42</v>
      </c>
      <c r="G47" s="12">
        <v>22.3</v>
      </c>
      <c r="H47" s="12">
        <v>18.670000000000002</v>
      </c>
      <c r="I47" s="12">
        <v>21.92</v>
      </c>
      <c r="J47" s="13">
        <v>21.47</v>
      </c>
    </row>
    <row r="48" spans="2:10" ht="57.75" customHeight="1" x14ac:dyDescent="0.15">
      <c r="B48" s="14"/>
      <c r="C48" s="1240" t="s">
        <v>4</v>
      </c>
      <c r="D48" s="1240"/>
      <c r="E48" s="1241"/>
      <c r="F48" s="15">
        <v>6.32</v>
      </c>
      <c r="G48" s="16">
        <v>7.65</v>
      </c>
      <c r="H48" s="16">
        <v>7.39</v>
      </c>
      <c r="I48" s="16">
        <v>5.68</v>
      </c>
      <c r="J48" s="17">
        <v>12.34</v>
      </c>
    </row>
    <row r="49" spans="2:10" ht="57.75" customHeight="1" thickBot="1" x14ac:dyDescent="0.2">
      <c r="B49" s="18"/>
      <c r="C49" s="1242" t="s">
        <v>5</v>
      </c>
      <c r="D49" s="1242"/>
      <c r="E49" s="1243"/>
      <c r="F49" s="19">
        <v>0.09</v>
      </c>
      <c r="G49" s="20" t="s">
        <v>556</v>
      </c>
      <c r="H49" s="20" t="s">
        <v>557</v>
      </c>
      <c r="I49" s="20">
        <v>4.49</v>
      </c>
      <c r="J49" s="21">
        <v>7.42</v>
      </c>
    </row>
    <row r="50" spans="2:10" ht="13.5" customHeight="1" x14ac:dyDescent="0.15"/>
  </sheetData>
  <sheetProtection algorithmName="SHA-512" hashValue="7Aoe+iSETw3BLf8sA2yevVemikbQ2AvH9kj98ZD1iJTuYe/qvzISKRrFNvpsqbi6sQ+jnY/8adSOFKRKEb35fw==" saltValue="Yr2hzKtzmICMLnfuhFjL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2022-03-22T00:27:37Z</cp:lastPrinted>
  <dcterms:created xsi:type="dcterms:W3CDTF">2022-02-02T07:00:27Z</dcterms:created>
  <dcterms:modified xsi:type="dcterms:W3CDTF">2022-09-30T03:02:01Z</dcterms:modified>
  <cp:category/>
</cp:coreProperties>
</file>