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-file\ファイル共有\コミュニティ推進課\【2】地域振興係\11自治会統合型交付金（H31R1創設）\R6\01.申請\４月期区長会　依頼\"/>
    </mc:Choice>
  </mc:AlternateContent>
  <bookViews>
    <workbookView xWindow="0" yWindow="0" windowWidth="23040" windowHeight="9090"/>
  </bookViews>
  <sheets>
    <sheet name="入力" sheetId="1" r:id="rId1"/>
    <sheet name="印刷" sheetId="2" r:id="rId2"/>
    <sheet name="様式第１号の２" sheetId="4" r:id="rId3"/>
    <sheet name="記入例" sheetId="5" r:id="rId4"/>
  </sheets>
  <definedNames>
    <definedName name="_xlnm.Print_Area" localSheetId="1">印刷!$B$1:$J$41</definedName>
    <definedName name="_xlnm.Print_Area" localSheetId="3">記入例!$B$1:$J$41</definedName>
    <definedName name="_xlnm.Print_Area" localSheetId="0">入力!$B:$N</definedName>
    <definedName name="_xlnm.Print_Area" localSheetId="2">様式第１号の２!$B$1:$J$41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5" l="1"/>
  <c r="O10" i="1" l="1"/>
  <c r="E14" i="2" s="1"/>
  <c r="I14" i="2" s="1"/>
  <c r="O4" i="1"/>
  <c r="E10" i="2" s="1"/>
  <c r="I10" i="2" s="1"/>
  <c r="O17" i="1"/>
  <c r="E23" i="2" s="1"/>
  <c r="C23" i="2" s="1"/>
  <c r="O12" i="1"/>
  <c r="C19" i="2" s="1"/>
  <c r="I19" i="2" s="1"/>
  <c r="O7" i="1"/>
  <c r="C16" i="2" s="1"/>
  <c r="I16" i="2" s="1"/>
  <c r="O8" i="1"/>
  <c r="C18" i="2" s="1"/>
  <c r="I18" i="2" s="1"/>
  <c r="O6" i="1"/>
  <c r="C12" i="2" s="1"/>
  <c r="I12" i="2" s="1"/>
  <c r="O15" i="1"/>
  <c r="E22" i="2" s="1"/>
  <c r="O14" i="1"/>
  <c r="E21" i="2" s="1"/>
  <c r="O25" i="1"/>
  <c r="E29" i="2" s="1"/>
  <c r="O24" i="1"/>
  <c r="D28" i="2" s="1"/>
  <c r="O26" i="1"/>
  <c r="H30" i="2" s="1"/>
  <c r="O27" i="1"/>
  <c r="H29" i="2" s="1"/>
  <c r="O28" i="1"/>
  <c r="E30" i="2" s="1"/>
  <c r="O23" i="1"/>
  <c r="E27" i="2" s="1"/>
  <c r="O22" i="1"/>
  <c r="H26" i="2" s="1"/>
  <c r="O21" i="1"/>
  <c r="H27" i="2" s="1"/>
  <c r="O20" i="1"/>
  <c r="E26" i="2" s="1"/>
  <c r="O19" i="1"/>
  <c r="D25" i="2" s="1"/>
  <c r="O2" i="1"/>
  <c r="H5" i="2" s="1"/>
  <c r="I23" i="2" l="1"/>
  <c r="I31" i="2" s="1"/>
</calcChain>
</file>

<file path=xl/sharedStrings.xml><?xml version="1.0" encoding="utf-8"?>
<sst xmlns="http://schemas.openxmlformats.org/spreadsheetml/2006/main" count="305" uniqueCount="90">
  <si>
    <t>様式第１号の２（第４条関係）</t>
  </si>
  <si>
    <t>古賀市自治会統合型交付金交付申請額内訳</t>
  </si>
  <si>
    <r>
      <t>自治会名　</t>
    </r>
    <r>
      <rPr>
        <u/>
        <sz val="11"/>
        <color theme="1"/>
        <rFont val="ＭＳ 明朝"/>
        <family val="1"/>
        <charset val="128"/>
      </rPr>
      <t>　　　　　　　　　　　</t>
    </r>
    <r>
      <rPr>
        <sz val="11"/>
        <color theme="1"/>
        <rFont val="ＭＳ 明朝"/>
        <family val="1"/>
        <charset val="128"/>
      </rPr>
      <t>　　　</t>
    </r>
    <rPh sb="0" eb="3">
      <t>ジチカイ</t>
    </rPh>
    <rPh sb="3" eb="4">
      <t>メイ</t>
    </rPh>
    <phoneticPr fontId="2"/>
  </si>
  <si>
    <t>太枠内の中の当てはまる項目について記載してください。</t>
    <phoneticPr fontId="2"/>
  </si>
  <si>
    <t>対象事務等</t>
  </si>
  <si>
    <t>実施する</t>
  </si>
  <si>
    <t>積算基準</t>
  </si>
  <si>
    <t>申請額</t>
  </si>
  <si>
    <t>組織運営事務</t>
  </si>
  <si>
    <t>⑴</t>
  </si>
  <si>
    <t>⑵</t>
    <phoneticPr fontId="2"/>
  </si>
  <si>
    <t>⑶</t>
    <phoneticPr fontId="2"/>
  </si>
  <si>
    <t>⑷</t>
    <phoneticPr fontId="2"/>
  </si>
  <si>
    <t>地域環境整備</t>
  </si>
  <si>
    <t>⑸</t>
    <phoneticPr fontId="2"/>
  </si>
  <si>
    <t>（花づくり活動）</t>
  </si>
  <si>
    <t>分館活動</t>
  </si>
  <si>
    <t>実施する事業名を書いてください。</t>
    <phoneticPr fontId="2"/>
  </si>
  <si>
    <t>分館教養学級</t>
  </si>
  <si>
    <t>⑺</t>
    <phoneticPr fontId="2"/>
  </si>
  <si>
    <t>〇添付資料</t>
    <rPh sb="1" eb="3">
      <t>テンプ</t>
    </rPh>
    <rPh sb="3" eb="5">
      <t>シリョウ</t>
    </rPh>
    <phoneticPr fontId="2"/>
  </si>
  <si>
    <t>・地域環境美化活動…活動計画が掲載された総会資料等</t>
    <rPh sb="1" eb="3">
      <t>チイキ</t>
    </rPh>
    <rPh sb="3" eb="5">
      <t>カンキョウ</t>
    </rPh>
    <rPh sb="5" eb="7">
      <t>ビカ</t>
    </rPh>
    <rPh sb="7" eb="9">
      <t>カツドウ</t>
    </rPh>
    <phoneticPr fontId="2"/>
  </si>
  <si>
    <t>・防犯灯設置・維持管理…４月の防犯灯電気料金請求書（写）等</t>
    <phoneticPr fontId="2"/>
  </si>
  <si>
    <t>・地域環境整備（花づくり活動）…花づくり活動実施場所図（計画図）（様式第１号の３）</t>
    <rPh sb="1" eb="3">
      <t>チイキ</t>
    </rPh>
    <rPh sb="3" eb="5">
      <t>カンキョウ</t>
    </rPh>
    <rPh sb="5" eb="7">
      <t>セイビ</t>
    </rPh>
    <rPh sb="8" eb="9">
      <t>ハナ</t>
    </rPh>
    <rPh sb="12" eb="14">
      <t>カツドウ</t>
    </rPh>
    <phoneticPr fontId="2"/>
  </si>
  <si>
    <t>・分館活動、分館教養学級…活動計画書又は活動計画が掲載された総会資料</t>
    <rPh sb="1" eb="3">
      <t>ブンカン</t>
    </rPh>
    <rPh sb="3" eb="5">
      <t>カツドウ</t>
    </rPh>
    <rPh sb="6" eb="8">
      <t>ブンカン</t>
    </rPh>
    <rPh sb="8" eb="10">
      <t>キョウヨウ</t>
    </rPh>
    <rPh sb="10" eb="12">
      <t>ガッキュウ</t>
    </rPh>
    <phoneticPr fontId="2"/>
  </si>
  <si>
    <t>〇実施要件</t>
    <rPh sb="1" eb="3">
      <t>ジッシ</t>
    </rPh>
    <rPh sb="3" eb="5">
      <t>ヨウケン</t>
    </rPh>
    <phoneticPr fontId="2"/>
  </si>
  <si>
    <t>・地域環境美化活動…自治会が主催し区域内で実施する環境美化活動（道路環境美化活動を含む）を実施
　　　　　　　　　　する場合</t>
    <phoneticPr fontId="2"/>
  </si>
  <si>
    <t>・地域環境整備（花づくり活動）…地域住民の交流等を目的とし実施される花壇等の設置で、原則面積
　　　　　　　　　　　　　　　　１０㎡以上かつ植栽期間６か月以上良好な景観の美化が保たれていること</t>
    <phoneticPr fontId="2"/>
  </si>
  <si>
    <t>ものに✔</t>
    <phoneticPr fontId="2"/>
  </si>
  <si>
    <t>巡回防犯活動</t>
    <phoneticPr fontId="2"/>
  </si>
  <si>
    <t>⑹</t>
    <phoneticPr fontId="2"/>
  </si>
  <si>
    <t>⑻</t>
    <phoneticPr fontId="2"/>
  </si>
  <si>
    <t>合計額（⑴＋⑵＋⑶＋⑷＋⑸＋⑹＋⑺＋⑻）</t>
    <rPh sb="2" eb="3">
      <t>ガク</t>
    </rPh>
    <phoneticPr fontId="2"/>
  </si>
  <si>
    <t>円</t>
    <rPh sb="0" eb="1">
      <t>エン</t>
    </rPh>
    <phoneticPr fontId="2"/>
  </si>
  <si>
    <r>
      <t>２事業以上実施する場合</t>
    </r>
    <r>
      <rPr>
        <sz val="11"/>
        <color theme="1"/>
        <rFont val="ＭＳ 明朝"/>
        <family val="1"/>
        <charset val="128"/>
      </rPr>
      <t/>
    </r>
    <phoneticPr fontId="2"/>
  </si>
  <si>
    <t>実施する場合</t>
    <phoneticPr fontId="2"/>
  </si>
  <si>
    <t>基×</t>
    <rPh sb="0" eb="1">
      <t>キ</t>
    </rPh>
    <phoneticPr fontId="2"/>
  </si>
  <si>
    <r>
      <t>防犯灯基数（４月現在）</t>
    </r>
    <r>
      <rPr>
        <u/>
        <sz val="11"/>
        <color theme="1"/>
        <rFont val="ＭＳ 明朝"/>
        <family val="1"/>
        <charset val="128"/>
      </rPr>
      <t>　　　</t>
    </r>
    <phoneticPr fontId="2"/>
  </si>
  <si>
    <t>箇所×</t>
    <rPh sb="0" eb="2">
      <t>カショ</t>
    </rPh>
    <phoneticPr fontId="2"/>
  </si>
  <si>
    <r>
      <t>実施会場数</t>
    </r>
    <r>
      <rPr>
        <u/>
        <sz val="12"/>
        <color theme="1"/>
        <rFont val="ＭＳ 明朝"/>
        <family val="1"/>
        <charset val="128"/>
      </rPr>
      <t>　　　</t>
    </r>
    <phoneticPr fontId="2"/>
  </si>
  <si>
    <r>
      <t>学級数</t>
    </r>
    <r>
      <rPr>
        <u/>
        <sz val="12"/>
        <color theme="1"/>
        <rFont val="ＭＳ 明朝"/>
        <family val="1"/>
        <charset val="128"/>
      </rPr>
      <t>　　　　</t>
    </r>
    <phoneticPr fontId="2"/>
  </si>
  <si>
    <t>防犯灯設置
・維持管理</t>
    <rPh sb="7" eb="9">
      <t>イジ</t>
    </rPh>
    <rPh sb="9" eb="11">
      <t>カンリ</t>
    </rPh>
    <phoneticPr fontId="2"/>
  </si>
  <si>
    <t>地域別
分別収集</t>
    <phoneticPr fontId="2"/>
  </si>
  <si>
    <t>地域環境
美化活動</t>
    <rPh sb="5" eb="7">
      <t>ビカ</t>
    </rPh>
    <rPh sb="7" eb="9">
      <t>カツドウ</t>
    </rPh>
    <phoneticPr fontId="2"/>
  </si>
  <si>
    <t>一律　５０，０００円</t>
    <phoneticPr fontId="2"/>
  </si>
  <si>
    <t>学級×</t>
    <rPh sb="0" eb="2">
      <t>ガッキュウ</t>
    </rPh>
    <phoneticPr fontId="2"/>
  </si>
  <si>
    <t>○</t>
    <phoneticPr fontId="2"/>
  </si>
  <si>
    <t>自治会名</t>
    <rPh sb="0" eb="3">
      <t>ジチカイ</t>
    </rPh>
    <rPh sb="3" eb="4">
      <t>メイ</t>
    </rPh>
    <phoneticPr fontId="2"/>
  </si>
  <si>
    <t>分別収集の実施箇所数</t>
    <rPh sb="0" eb="2">
      <t>ブンベツ</t>
    </rPh>
    <rPh sb="2" eb="4">
      <t>シュウシュウ</t>
    </rPh>
    <rPh sb="5" eb="7">
      <t>ジッシ</t>
    </rPh>
    <rPh sb="7" eb="9">
      <t>カショ</t>
    </rPh>
    <rPh sb="9" eb="10">
      <t>スウ</t>
    </rPh>
    <phoneticPr fontId="2"/>
  </si>
  <si>
    <t>地域環境美化活動の実施の有無</t>
    <rPh sb="0" eb="2">
      <t>チイキ</t>
    </rPh>
    <rPh sb="2" eb="4">
      <t>カンキョウ</t>
    </rPh>
    <rPh sb="4" eb="6">
      <t>ビカ</t>
    </rPh>
    <rPh sb="6" eb="8">
      <t>カツドウ</t>
    </rPh>
    <rPh sb="9" eb="11">
      <t>ジッシ</t>
    </rPh>
    <rPh sb="12" eb="14">
      <t>ウム</t>
    </rPh>
    <phoneticPr fontId="2"/>
  </si>
  <si>
    <t>防犯灯の基数（４月現在）</t>
    <rPh sb="0" eb="3">
      <t>ボウハントウ</t>
    </rPh>
    <rPh sb="4" eb="6">
      <t>キスウ</t>
    </rPh>
    <rPh sb="8" eb="9">
      <t>ガツ</t>
    </rPh>
    <rPh sb="9" eb="11">
      <t>ゲンザイ</t>
    </rPh>
    <phoneticPr fontId="2"/>
  </si>
  <si>
    <t>地域環境整備（花づくり活動）の実施の有無</t>
    <rPh sb="0" eb="2">
      <t>チイキ</t>
    </rPh>
    <rPh sb="2" eb="4">
      <t>カンキョウ</t>
    </rPh>
    <rPh sb="4" eb="6">
      <t>セイビ</t>
    </rPh>
    <rPh sb="7" eb="8">
      <t>ハナ</t>
    </rPh>
    <rPh sb="11" eb="13">
      <t>カツドウ</t>
    </rPh>
    <rPh sb="15" eb="17">
      <t>ジッシ</t>
    </rPh>
    <rPh sb="18" eb="20">
      <t>ウム</t>
    </rPh>
    <phoneticPr fontId="2"/>
  </si>
  <si>
    <t>巡回防犯活動の実施の有無</t>
    <rPh sb="0" eb="2">
      <t>ジュンカイ</t>
    </rPh>
    <rPh sb="2" eb="4">
      <t>ボウハン</t>
    </rPh>
    <rPh sb="4" eb="6">
      <t>カツドウ</t>
    </rPh>
    <rPh sb="7" eb="9">
      <t>ジッシ</t>
    </rPh>
    <rPh sb="10" eb="12">
      <t>ウム</t>
    </rPh>
    <phoneticPr fontId="2"/>
  </si>
  <si>
    <t>分館活動（２事業以上）の実施の有無</t>
    <rPh sb="0" eb="2">
      <t>ブンカン</t>
    </rPh>
    <rPh sb="2" eb="4">
      <t>カツドウ</t>
    </rPh>
    <rPh sb="6" eb="8">
      <t>ジギョウ</t>
    </rPh>
    <rPh sb="8" eb="10">
      <t>イジョウ</t>
    </rPh>
    <rPh sb="12" eb="14">
      <t>ジッシ</t>
    </rPh>
    <rPh sb="15" eb="17">
      <t>ウム</t>
    </rPh>
    <phoneticPr fontId="2"/>
  </si>
  <si>
    <t>分館教養学級の学級数</t>
    <rPh sb="0" eb="2">
      <t>ブンカン</t>
    </rPh>
    <rPh sb="2" eb="4">
      <t>キョウヨウ</t>
    </rPh>
    <rPh sb="4" eb="6">
      <t>ガッキュウ</t>
    </rPh>
    <rPh sb="7" eb="9">
      <t>ガッキュウ</t>
    </rPh>
    <rPh sb="9" eb="10">
      <t>スウ</t>
    </rPh>
    <phoneticPr fontId="2"/>
  </si>
  <si>
    <t>学級名</t>
    <rPh sb="0" eb="2">
      <t>ガッキュウ</t>
    </rPh>
    <rPh sb="2" eb="3">
      <t>メイ</t>
    </rPh>
    <phoneticPr fontId="2"/>
  </si>
  <si>
    <t>開催回数</t>
    <rPh sb="0" eb="2">
      <t>カイサイ</t>
    </rPh>
    <rPh sb="2" eb="4">
      <t>カイスウ</t>
    </rPh>
    <phoneticPr fontId="2"/>
  </si>
  <si>
    <t>延べ学習時間</t>
    <rPh sb="0" eb="1">
      <t>ノ</t>
    </rPh>
    <rPh sb="2" eb="4">
      <t>ガクシュウ</t>
    </rPh>
    <rPh sb="4" eb="6">
      <t>ジカン</t>
    </rPh>
    <phoneticPr fontId="2"/>
  </si>
  <si>
    <t>人権学習</t>
    <rPh sb="0" eb="2">
      <t>ジンケン</t>
    </rPh>
    <rPh sb="2" eb="4">
      <t>ガクシュウ</t>
    </rPh>
    <phoneticPr fontId="2"/>
  </si>
  <si>
    <t>学級生</t>
    <rPh sb="0" eb="2">
      <t>ガッキュウ</t>
    </rPh>
    <rPh sb="2" eb="3">
      <t>セイ</t>
    </rPh>
    <phoneticPr fontId="2"/>
  </si>
  <si>
    <t>①</t>
    <phoneticPr fontId="2"/>
  </si>
  <si>
    <t>●</t>
    <phoneticPr fontId="2"/>
  </si>
  <si>
    <t>基</t>
    <rPh sb="0" eb="1">
      <t>キ</t>
    </rPh>
    <phoneticPr fontId="2"/>
  </si>
  <si>
    <t>箇所</t>
    <rPh sb="0" eb="2">
      <t>カショ</t>
    </rPh>
    <phoneticPr fontId="2"/>
  </si>
  <si>
    <t>２事業以上実施する場合の事業名（２つまで）</t>
    <rPh sb="1" eb="3">
      <t>ジギョウ</t>
    </rPh>
    <rPh sb="3" eb="5">
      <t>イジョウ</t>
    </rPh>
    <rPh sb="5" eb="7">
      <t>ジッシ</t>
    </rPh>
    <rPh sb="9" eb="11">
      <t>バアイ</t>
    </rPh>
    <rPh sb="12" eb="14">
      <t>ジギョウ</t>
    </rPh>
    <rPh sb="14" eb="15">
      <t>メイ</t>
    </rPh>
    <phoneticPr fontId="2"/>
  </si>
  <si>
    <t>学級</t>
    <rPh sb="0" eb="2">
      <t>ガッキュウ</t>
    </rPh>
    <phoneticPr fontId="2"/>
  </si>
  <si>
    <t>回</t>
    <rPh sb="0" eb="1">
      <t>カイ</t>
    </rPh>
    <phoneticPr fontId="2"/>
  </si>
  <si>
    <t>時間</t>
    <rPh sb="0" eb="2">
      <t>ジカン</t>
    </rPh>
    <phoneticPr fontId="2"/>
  </si>
  <si>
    <t>名</t>
    <rPh sb="0" eb="1">
      <t>メイ</t>
    </rPh>
    <phoneticPr fontId="2"/>
  </si>
  <si>
    <t>②</t>
    <phoneticPr fontId="2"/>
  </si>
  <si>
    <t>←　リストから選択してください。</t>
    <rPh sb="7" eb="9">
      <t>センタク</t>
    </rPh>
    <phoneticPr fontId="2"/>
  </si>
  <si>
    <t>学級</t>
    <rPh sb="0" eb="2">
      <t>ガッキュウ</t>
    </rPh>
    <phoneticPr fontId="2"/>
  </si>
  <si>
    <t>開催回数</t>
    <phoneticPr fontId="2"/>
  </si>
  <si>
    <t>人権学習</t>
    <rPh sb="0" eb="2">
      <t>ジンケン</t>
    </rPh>
    <rPh sb="2" eb="4">
      <t>ガクシュウ</t>
    </rPh>
    <phoneticPr fontId="2"/>
  </si>
  <si>
    <t>✔</t>
    <phoneticPr fontId="2"/>
  </si>
  <si>
    <t>✔</t>
    <phoneticPr fontId="2"/>
  </si>
  <si>
    <t>　</t>
    <phoneticPr fontId="2"/>
  </si>
  <si>
    <t>事業名１</t>
    <rPh sb="0" eb="3">
      <t>ジギョウメイ</t>
    </rPh>
    <phoneticPr fontId="2"/>
  </si>
  <si>
    <t>事業名２</t>
    <rPh sb="0" eb="3">
      <t>ジギョウメイ</t>
    </rPh>
    <phoneticPr fontId="2"/>
  </si>
  <si>
    <t>事業名１</t>
    <rPh sb="0" eb="2">
      <t>ジギョウ</t>
    </rPh>
    <rPh sb="2" eb="3">
      <t>メイ</t>
    </rPh>
    <phoneticPr fontId="2"/>
  </si>
  <si>
    <t>事業名２</t>
    <rPh sb="0" eb="2">
      <t>ジギョウ</t>
    </rPh>
    <rPh sb="2" eb="3">
      <t>メイ</t>
    </rPh>
    <phoneticPr fontId="2"/>
  </si>
  <si>
    <t>事業名１</t>
    <rPh sb="0" eb="3">
      <t>ジギョウメイ</t>
    </rPh>
    <phoneticPr fontId="2"/>
  </si>
  <si>
    <t>事業名２</t>
    <rPh sb="0" eb="3">
      <t>ジギョウメイ</t>
    </rPh>
    <phoneticPr fontId="2"/>
  </si>
  <si>
    <t>自治会名</t>
    <rPh sb="0" eb="4">
      <t>ジチカイメイ</t>
    </rPh>
    <phoneticPr fontId="2"/>
  </si>
  <si>
    <r>
      <t>防犯灯基数（４月現在）</t>
    </r>
    <r>
      <rPr>
        <u/>
        <sz val="10"/>
        <color theme="1"/>
        <rFont val="ＭＳ 明朝"/>
        <family val="1"/>
        <charset val="128"/>
      </rPr>
      <t>　　　</t>
    </r>
    <phoneticPr fontId="2"/>
  </si>
  <si>
    <t>・巡回防犯活動…自治会が主催し、小中学校の夏季休業を含む期間中に３名以上で活動し、かつ、週１回以上の
　　　　　　　　頻度で５回以上の活動を継続して実施する場合</t>
    <rPh sb="1" eb="3">
      <t>ジュンカイ</t>
    </rPh>
    <rPh sb="3" eb="5">
      <t>ボウハン</t>
    </rPh>
    <rPh sb="5" eb="7">
      <t>カツドウ</t>
    </rPh>
    <rPh sb="8" eb="11">
      <t>ジチカイ</t>
    </rPh>
    <rPh sb="12" eb="14">
      <t>シュサイ</t>
    </rPh>
    <rPh sb="16" eb="20">
      <t>ショウチュウガッコウ</t>
    </rPh>
    <rPh sb="21" eb="23">
      <t>カキ</t>
    </rPh>
    <rPh sb="23" eb="25">
      <t>キュウギョウ</t>
    </rPh>
    <rPh sb="26" eb="27">
      <t>フク</t>
    </rPh>
    <rPh sb="28" eb="30">
      <t>キカン</t>
    </rPh>
    <rPh sb="30" eb="31">
      <t>チュウ</t>
    </rPh>
    <rPh sb="33" eb="34">
      <t>メイ</t>
    </rPh>
    <rPh sb="34" eb="36">
      <t>イジョウ</t>
    </rPh>
    <rPh sb="37" eb="39">
      <t>カツドウ</t>
    </rPh>
    <rPh sb="44" eb="45">
      <t>シュウ</t>
    </rPh>
    <rPh sb="46" eb="49">
      <t>カイイジョウ</t>
    </rPh>
    <rPh sb="59" eb="61">
      <t>ヒンド</t>
    </rPh>
    <rPh sb="63" eb="66">
      <t>カイイジョウ</t>
    </rPh>
    <rPh sb="67" eb="69">
      <t>カツドウ</t>
    </rPh>
    <rPh sb="70" eb="72">
      <t>ケイゾク</t>
    </rPh>
    <rPh sb="74" eb="76">
      <t>ジッシ</t>
    </rPh>
    <rPh sb="78" eb="80">
      <t>バアイ</t>
    </rPh>
    <phoneticPr fontId="2"/>
  </si>
  <si>
    <t xml:space="preserve">  女性 </t>
    <rPh sb="2" eb="4">
      <t>ジョセイ</t>
    </rPh>
    <phoneticPr fontId="2"/>
  </si>
  <si>
    <t>〇〇区</t>
    <rPh sb="2" eb="3">
      <t>ク</t>
    </rPh>
    <phoneticPr fontId="2"/>
  </si>
  <si>
    <r>
      <t>　</t>
    </r>
    <r>
      <rPr>
        <b/>
        <sz val="14"/>
        <color theme="1"/>
        <rFont val="HGS創英角ｺﾞｼｯｸUB"/>
        <family val="3"/>
        <charset val="128"/>
      </rPr>
      <t>成人</t>
    </r>
    <r>
      <rPr>
        <b/>
        <sz val="12"/>
        <color theme="1"/>
        <rFont val="HGS創英角ｺﾞｼｯｸUB"/>
        <family val="3"/>
        <charset val="128"/>
      </rPr>
      <t>　</t>
    </r>
    <rPh sb="1" eb="3">
      <t>セイジン</t>
    </rPh>
    <phoneticPr fontId="2"/>
  </si>
  <si>
    <t>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</si>
</sst>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DBNum3][$-411]#,##0"/>
    <numFmt numFmtId="177" formatCode="[DBNum3][$-411]#,##0&quot;円&quot;"/>
  </numFmts>
  <fonts count="20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游明朝"/>
      <family val="1"/>
      <charset val="128"/>
    </font>
    <font>
      <u/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2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b/>
      <sz val="12"/>
      <color theme="1"/>
      <name val="HG創英角ｺﾞｼｯｸUB"/>
      <family val="3"/>
      <charset val="128"/>
    </font>
    <font>
      <b/>
      <sz val="12"/>
      <color theme="1"/>
      <name val="HGS創英角ｺﾞｼｯｸUB"/>
      <family val="3"/>
      <charset val="128"/>
    </font>
    <font>
      <b/>
      <u/>
      <sz val="14"/>
      <color theme="1"/>
      <name val="HGS創英角ｺﾞｼｯｸUB"/>
      <family val="3"/>
      <charset val="128"/>
    </font>
    <font>
      <b/>
      <sz val="14"/>
      <color theme="1"/>
      <name val="HGS創英角ｺﾞｼｯｸUB"/>
      <family val="3"/>
      <charset val="128"/>
    </font>
    <font>
      <sz val="14"/>
      <color theme="1"/>
      <name val="HGS創英角ｺﾞｼｯｸUB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7" fillId="0" borderId="19" xfId="0" applyFont="1" applyBorder="1" applyAlignment="1">
      <alignment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25" xfId="0" applyFont="1" applyBorder="1">
      <alignment vertical="center"/>
    </xf>
    <xf numFmtId="0" fontId="1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" fillId="0" borderId="36" xfId="0" applyFont="1" applyBorder="1">
      <alignment vertical="center"/>
    </xf>
    <xf numFmtId="176" fontId="1" fillId="0" borderId="0" xfId="0" applyNumberFormat="1" applyFont="1" applyBorder="1" applyAlignment="1">
      <alignment horizontal="right" vertical="center" wrapText="1"/>
    </xf>
    <xf numFmtId="176" fontId="1" fillId="0" borderId="1" xfId="0" applyNumberFormat="1" applyFont="1" applyBorder="1" applyAlignment="1">
      <alignment horizontal="right" vertical="center" wrapText="1"/>
    </xf>
    <xf numFmtId="176" fontId="1" fillId="0" borderId="3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vertical="center" wrapText="1"/>
    </xf>
    <xf numFmtId="177" fontId="1" fillId="0" borderId="3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1" fillId="0" borderId="24" xfId="0" applyFont="1" applyBorder="1" applyAlignment="1">
      <alignment horizontal="right" vertical="center" wrapText="1"/>
    </xf>
    <xf numFmtId="0" fontId="3" fillId="0" borderId="0" xfId="0" applyFont="1" applyBorder="1">
      <alignment vertical="center"/>
    </xf>
    <xf numFmtId="0" fontId="3" fillId="0" borderId="0" xfId="0" applyFont="1" applyFill="1">
      <alignment vertical="center"/>
    </xf>
    <xf numFmtId="0" fontId="5" fillId="2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Border="1">
      <alignment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left" vertical="center"/>
    </xf>
    <xf numFmtId="0" fontId="3" fillId="3" borderId="37" xfId="0" applyFont="1" applyFill="1" applyBorder="1">
      <alignment vertical="center"/>
    </xf>
    <xf numFmtId="0" fontId="9" fillId="3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" fillId="0" borderId="20" xfId="0" applyFont="1" applyBorder="1">
      <alignment vertical="center"/>
    </xf>
    <xf numFmtId="0" fontId="1" fillId="0" borderId="19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24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76" fontId="1" fillId="0" borderId="50" xfId="0" applyNumberFormat="1" applyFont="1" applyBorder="1" applyAlignment="1">
      <alignment horizontal="right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1" fillId="0" borderId="28" xfId="0" applyFont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176" fontId="1" fillId="0" borderId="37" xfId="0" applyNumberFormat="1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176" fontId="1" fillId="0" borderId="29" xfId="0" applyNumberFormat="1" applyFont="1" applyFill="1" applyBorder="1" applyAlignment="1">
      <alignment horizontal="center" vertical="center" wrapText="1"/>
    </xf>
    <xf numFmtId="176" fontId="1" fillId="0" borderId="37" xfId="0" applyNumberFormat="1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4" xfId="0" applyFont="1" applyBorder="1" applyAlignment="1">
      <alignment horizontal="right" vertical="center" wrapText="1"/>
    </xf>
    <xf numFmtId="176" fontId="16" fillId="5" borderId="29" xfId="0" applyNumberFormat="1" applyFont="1" applyFill="1" applyBorder="1" applyAlignment="1">
      <alignment horizontal="center" vertical="center" wrapText="1"/>
    </xf>
    <xf numFmtId="176" fontId="16" fillId="5" borderId="37" xfId="0" applyNumberFormat="1" applyFont="1" applyFill="1" applyBorder="1" applyAlignment="1">
      <alignment horizontal="center" vertical="center" wrapText="1"/>
    </xf>
    <xf numFmtId="176" fontId="16" fillId="5" borderId="1" xfId="0" applyNumberFormat="1" applyFont="1" applyFill="1" applyBorder="1" applyAlignment="1">
      <alignment horizontal="center" vertical="center" wrapText="1"/>
    </xf>
    <xf numFmtId="176" fontId="16" fillId="5" borderId="31" xfId="0" applyNumberFormat="1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5" borderId="24" xfId="0" applyFont="1" applyFill="1" applyBorder="1" applyAlignment="1">
      <alignment horizontal="center" vertical="center" wrapText="1"/>
    </xf>
    <xf numFmtId="0" fontId="18" fillId="5" borderId="53" xfId="0" applyFont="1" applyFill="1" applyBorder="1" applyAlignment="1">
      <alignment vertical="center" wrapText="1"/>
    </xf>
    <xf numFmtId="0" fontId="17" fillId="5" borderId="28" xfId="0" applyFont="1" applyFill="1" applyBorder="1" applyAlignment="1">
      <alignment horizontal="center" vertical="center" wrapText="1"/>
    </xf>
    <xf numFmtId="0" fontId="16" fillId="5" borderId="53" xfId="0" applyFont="1" applyFill="1" applyBorder="1" applyAlignment="1">
      <alignment vertical="center" wrapText="1"/>
    </xf>
    <xf numFmtId="176" fontId="16" fillId="5" borderId="50" xfId="0" applyNumberFormat="1" applyFont="1" applyFill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177" fontId="1" fillId="0" borderId="30" xfId="0" applyNumberFormat="1" applyFont="1" applyBorder="1" applyAlignment="1">
      <alignment vertical="center" wrapText="1"/>
    </xf>
    <xf numFmtId="177" fontId="1" fillId="0" borderId="24" xfId="0" applyNumberFormat="1" applyFont="1" applyBorder="1" applyAlignment="1">
      <alignment vertical="center" wrapText="1"/>
    </xf>
    <xf numFmtId="0" fontId="1" fillId="0" borderId="30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34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right" vertical="center" wrapText="1"/>
    </xf>
    <xf numFmtId="0" fontId="1" fillId="0" borderId="45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6" fontId="1" fillId="0" borderId="30" xfId="0" applyNumberFormat="1" applyFont="1" applyBorder="1" applyAlignment="1">
      <alignment horizontal="right" vertical="center" wrapText="1"/>
    </xf>
    <xf numFmtId="176" fontId="1" fillId="0" borderId="1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 wrapText="1"/>
    </xf>
    <xf numFmtId="177" fontId="1" fillId="0" borderId="35" xfId="0" applyNumberFormat="1" applyFont="1" applyBorder="1" applyAlignment="1">
      <alignment vertical="center" wrapText="1"/>
    </xf>
    <xf numFmtId="176" fontId="1" fillId="0" borderId="24" xfId="0" applyNumberFormat="1" applyFont="1" applyBorder="1" applyAlignment="1">
      <alignment horizontal="righ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77" fontId="1" fillId="0" borderId="41" xfId="0" applyNumberFormat="1" applyFont="1" applyBorder="1" applyAlignment="1">
      <alignment vertical="center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center" vertical="center"/>
    </xf>
    <xf numFmtId="176" fontId="1" fillId="0" borderId="40" xfId="0" applyNumberFormat="1" applyFont="1" applyBorder="1" applyAlignment="1">
      <alignment vertical="center" wrapText="1"/>
    </xf>
    <xf numFmtId="176" fontId="1" fillId="0" borderId="1" xfId="0" applyNumberFormat="1" applyFont="1" applyBorder="1" applyAlignment="1">
      <alignment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justify" vertical="center" wrapText="1"/>
    </xf>
    <xf numFmtId="0" fontId="3" fillId="0" borderId="37" xfId="0" applyFont="1" applyFill="1" applyBorder="1" applyAlignment="1">
      <alignment horizontal="left" vertical="center" wrapText="1"/>
    </xf>
    <xf numFmtId="176" fontId="1" fillId="0" borderId="30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1" fillId="0" borderId="52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 shrinkToFit="1"/>
    </xf>
    <xf numFmtId="176" fontId="16" fillId="4" borderId="40" xfId="0" applyNumberFormat="1" applyFont="1" applyFill="1" applyBorder="1" applyAlignment="1">
      <alignment horizontal="center" vertical="center" wrapText="1"/>
    </xf>
    <xf numFmtId="176" fontId="16" fillId="4" borderId="1" xfId="0" applyNumberFormat="1" applyFont="1" applyFill="1" applyBorder="1" applyAlignment="1">
      <alignment horizontal="center" vertical="center" wrapText="1"/>
    </xf>
    <xf numFmtId="0" fontId="11" fillId="5" borderId="54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176" fontId="16" fillId="5" borderId="30" xfId="0" applyNumberFormat="1" applyFont="1" applyFill="1" applyBorder="1" applyAlignment="1">
      <alignment horizontal="center" vertical="center" wrapText="1"/>
    </xf>
    <xf numFmtId="176" fontId="16" fillId="5" borderId="1" xfId="0" applyNumberFormat="1" applyFont="1" applyFill="1" applyBorder="1" applyAlignment="1">
      <alignment horizontal="center" vertical="center" wrapText="1"/>
    </xf>
    <xf numFmtId="0" fontId="11" fillId="5" borderId="55" xfId="0" applyFont="1" applyFill="1" applyBorder="1" applyAlignment="1">
      <alignment horizontal="center" vertical="center" wrapText="1"/>
    </xf>
    <xf numFmtId="0" fontId="11" fillId="5" borderId="5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1" fillId="5" borderId="14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 wrapText="1"/>
    </xf>
    <xf numFmtId="176" fontId="15" fillId="5" borderId="30" xfId="0" applyNumberFormat="1" applyFont="1" applyFill="1" applyBorder="1" applyAlignment="1">
      <alignment horizontal="center" vertical="center" wrapText="1"/>
    </xf>
    <xf numFmtId="176" fontId="15" fillId="5" borderId="24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198120</xdr:colOff>
      <xdr:row>8</xdr:row>
      <xdr:rowOff>144780</xdr:rowOff>
    </xdr:from>
    <xdr:to>
      <xdr:col>2</xdr:col>
      <xdr:colOff>441960</xdr:colOff>
      <xdr:row>8</xdr:row>
      <xdr:rowOff>381000</xdr:rowOff>
    </xdr:to>
    <xdr:sp macro="" textlink="">
      <xdr:nvSpPr>
        <xdr:cNvPr id="2" name="正方形/長方形 1"/>
        <xdr:cNvSpPr/>
      </xdr:nvSpPr>
      <xdr:spPr>
        <a:xfrm>
          <a:off x="1554480" y="176784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9</xdr:row>
      <xdr:rowOff>144780</xdr:rowOff>
    </xdr:from>
    <xdr:to>
      <xdr:col>2</xdr:col>
      <xdr:colOff>441960</xdr:colOff>
      <xdr:row>9</xdr:row>
      <xdr:rowOff>381000</xdr:rowOff>
    </xdr:to>
    <xdr:sp macro="" textlink="">
      <xdr:nvSpPr>
        <xdr:cNvPr id="3" name="正方形/長方形 2"/>
        <xdr:cNvSpPr/>
      </xdr:nvSpPr>
      <xdr:spPr>
        <a:xfrm>
          <a:off x="1554480" y="176784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11</xdr:row>
      <xdr:rowOff>144780</xdr:rowOff>
    </xdr:from>
    <xdr:to>
      <xdr:col>2</xdr:col>
      <xdr:colOff>441960</xdr:colOff>
      <xdr:row>12</xdr:row>
      <xdr:rowOff>129540</xdr:rowOff>
    </xdr:to>
    <xdr:sp macro="" textlink="">
      <xdr:nvSpPr>
        <xdr:cNvPr id="4" name="正方形/長方形 3"/>
        <xdr:cNvSpPr/>
      </xdr:nvSpPr>
      <xdr:spPr>
        <a:xfrm>
          <a:off x="1554480" y="281940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15</xdr:row>
      <xdr:rowOff>144780</xdr:rowOff>
    </xdr:from>
    <xdr:to>
      <xdr:col>2</xdr:col>
      <xdr:colOff>441960</xdr:colOff>
      <xdr:row>16</xdr:row>
      <xdr:rowOff>129540</xdr:rowOff>
    </xdr:to>
    <xdr:sp macro="" textlink="">
      <xdr:nvSpPr>
        <xdr:cNvPr id="6" name="正方形/長方形 5"/>
        <xdr:cNvSpPr/>
      </xdr:nvSpPr>
      <xdr:spPr>
        <a:xfrm>
          <a:off x="1554480" y="382524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17</xdr:row>
      <xdr:rowOff>144780</xdr:rowOff>
    </xdr:from>
    <xdr:to>
      <xdr:col>2</xdr:col>
      <xdr:colOff>441960</xdr:colOff>
      <xdr:row>17</xdr:row>
      <xdr:rowOff>381000</xdr:rowOff>
    </xdr:to>
    <xdr:sp macro="" textlink="">
      <xdr:nvSpPr>
        <xdr:cNvPr id="7" name="正方形/長方形 6"/>
        <xdr:cNvSpPr/>
      </xdr:nvSpPr>
      <xdr:spPr>
        <a:xfrm>
          <a:off x="1554480" y="432816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19</xdr:row>
      <xdr:rowOff>45720</xdr:rowOff>
    </xdr:from>
    <xdr:to>
      <xdr:col>2</xdr:col>
      <xdr:colOff>441960</xdr:colOff>
      <xdr:row>20</xdr:row>
      <xdr:rowOff>99060</xdr:rowOff>
    </xdr:to>
    <xdr:sp macro="" textlink="">
      <xdr:nvSpPr>
        <xdr:cNvPr id="8" name="正方形/長方形 7"/>
        <xdr:cNvSpPr/>
      </xdr:nvSpPr>
      <xdr:spPr>
        <a:xfrm>
          <a:off x="1554480" y="523494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26</xdr:row>
      <xdr:rowOff>83820</xdr:rowOff>
    </xdr:from>
    <xdr:to>
      <xdr:col>2</xdr:col>
      <xdr:colOff>441960</xdr:colOff>
      <xdr:row>26</xdr:row>
      <xdr:rowOff>320040</xdr:rowOff>
    </xdr:to>
    <xdr:sp macro="" textlink="">
      <xdr:nvSpPr>
        <xdr:cNvPr id="9" name="正方形/長方形 8"/>
        <xdr:cNvSpPr/>
      </xdr:nvSpPr>
      <xdr:spPr>
        <a:xfrm>
          <a:off x="1554480" y="746760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13</xdr:row>
      <xdr:rowOff>144780</xdr:rowOff>
    </xdr:from>
    <xdr:to>
      <xdr:col>2</xdr:col>
      <xdr:colOff>441960</xdr:colOff>
      <xdr:row>13</xdr:row>
      <xdr:rowOff>381000</xdr:rowOff>
    </xdr:to>
    <xdr:sp macro="" textlink="">
      <xdr:nvSpPr>
        <xdr:cNvPr id="10" name="正方形/長方形 9"/>
        <xdr:cNvSpPr/>
      </xdr:nvSpPr>
      <xdr:spPr>
        <a:xfrm>
          <a:off x="1554480" y="231648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198120</xdr:colOff>
      <xdr:row>8</xdr:row>
      <xdr:rowOff>144780</xdr:rowOff>
    </xdr:from>
    <xdr:to>
      <xdr:col>2</xdr:col>
      <xdr:colOff>441960</xdr:colOff>
      <xdr:row>8</xdr:row>
      <xdr:rowOff>381000</xdr:rowOff>
    </xdr:to>
    <xdr:sp macro="" textlink="">
      <xdr:nvSpPr>
        <xdr:cNvPr id="2" name="正方形/長方形 1"/>
        <xdr:cNvSpPr/>
      </xdr:nvSpPr>
      <xdr:spPr>
        <a:xfrm>
          <a:off x="1554480" y="181356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9</xdr:row>
      <xdr:rowOff>144780</xdr:rowOff>
    </xdr:from>
    <xdr:to>
      <xdr:col>2</xdr:col>
      <xdr:colOff>441960</xdr:colOff>
      <xdr:row>9</xdr:row>
      <xdr:rowOff>381000</xdr:rowOff>
    </xdr:to>
    <xdr:sp macro="" textlink="">
      <xdr:nvSpPr>
        <xdr:cNvPr id="3" name="正方形/長方形 2"/>
        <xdr:cNvSpPr/>
      </xdr:nvSpPr>
      <xdr:spPr>
        <a:xfrm>
          <a:off x="1554480" y="231648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11</xdr:row>
      <xdr:rowOff>144780</xdr:rowOff>
    </xdr:from>
    <xdr:to>
      <xdr:col>2</xdr:col>
      <xdr:colOff>441960</xdr:colOff>
      <xdr:row>12</xdr:row>
      <xdr:rowOff>129540</xdr:rowOff>
    </xdr:to>
    <xdr:sp macro="" textlink="">
      <xdr:nvSpPr>
        <xdr:cNvPr id="4" name="正方形/長方形 3"/>
        <xdr:cNvSpPr/>
      </xdr:nvSpPr>
      <xdr:spPr>
        <a:xfrm>
          <a:off x="1554480" y="281940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15</xdr:row>
      <xdr:rowOff>144780</xdr:rowOff>
    </xdr:from>
    <xdr:to>
      <xdr:col>2</xdr:col>
      <xdr:colOff>441960</xdr:colOff>
      <xdr:row>16</xdr:row>
      <xdr:rowOff>129540</xdr:rowOff>
    </xdr:to>
    <xdr:sp macro="" textlink="">
      <xdr:nvSpPr>
        <xdr:cNvPr id="5" name="正方形/長方形 4"/>
        <xdr:cNvSpPr/>
      </xdr:nvSpPr>
      <xdr:spPr>
        <a:xfrm>
          <a:off x="1554480" y="382524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17</xdr:row>
      <xdr:rowOff>144780</xdr:rowOff>
    </xdr:from>
    <xdr:to>
      <xdr:col>2</xdr:col>
      <xdr:colOff>441960</xdr:colOff>
      <xdr:row>17</xdr:row>
      <xdr:rowOff>381000</xdr:rowOff>
    </xdr:to>
    <xdr:sp macro="" textlink="">
      <xdr:nvSpPr>
        <xdr:cNvPr id="6" name="正方形/長方形 5"/>
        <xdr:cNvSpPr/>
      </xdr:nvSpPr>
      <xdr:spPr>
        <a:xfrm>
          <a:off x="1554480" y="432816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19</xdr:row>
      <xdr:rowOff>45720</xdr:rowOff>
    </xdr:from>
    <xdr:to>
      <xdr:col>2</xdr:col>
      <xdr:colOff>441960</xdr:colOff>
      <xdr:row>20</xdr:row>
      <xdr:rowOff>99060</xdr:rowOff>
    </xdr:to>
    <xdr:sp macro="" textlink="">
      <xdr:nvSpPr>
        <xdr:cNvPr id="7" name="正方形/長方形 6"/>
        <xdr:cNvSpPr/>
      </xdr:nvSpPr>
      <xdr:spPr>
        <a:xfrm>
          <a:off x="1554480" y="523494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26</xdr:row>
      <xdr:rowOff>83820</xdr:rowOff>
    </xdr:from>
    <xdr:to>
      <xdr:col>2</xdr:col>
      <xdr:colOff>441960</xdr:colOff>
      <xdr:row>26</xdr:row>
      <xdr:rowOff>320040</xdr:rowOff>
    </xdr:to>
    <xdr:sp macro="" textlink="">
      <xdr:nvSpPr>
        <xdr:cNvPr id="8" name="正方形/長方形 7"/>
        <xdr:cNvSpPr/>
      </xdr:nvSpPr>
      <xdr:spPr>
        <a:xfrm>
          <a:off x="1554480" y="746760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13</xdr:row>
      <xdr:rowOff>144780</xdr:rowOff>
    </xdr:from>
    <xdr:to>
      <xdr:col>2</xdr:col>
      <xdr:colOff>441960</xdr:colOff>
      <xdr:row>13</xdr:row>
      <xdr:rowOff>381000</xdr:rowOff>
    </xdr:to>
    <xdr:sp macro="" textlink="">
      <xdr:nvSpPr>
        <xdr:cNvPr id="9" name="正方形/長方形 8"/>
        <xdr:cNvSpPr/>
      </xdr:nvSpPr>
      <xdr:spPr>
        <a:xfrm>
          <a:off x="1554480" y="332232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198120</xdr:colOff>
      <xdr:row>8</xdr:row>
      <xdr:rowOff>144780</xdr:rowOff>
    </xdr:from>
    <xdr:to>
      <xdr:col>2</xdr:col>
      <xdr:colOff>441960</xdr:colOff>
      <xdr:row>8</xdr:row>
      <xdr:rowOff>381000</xdr:rowOff>
    </xdr:to>
    <xdr:sp macro="" textlink="">
      <xdr:nvSpPr>
        <xdr:cNvPr id="2" name="正方形/長方形 1"/>
        <xdr:cNvSpPr/>
      </xdr:nvSpPr>
      <xdr:spPr>
        <a:xfrm>
          <a:off x="1554480" y="181356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9</xdr:row>
      <xdr:rowOff>144780</xdr:rowOff>
    </xdr:from>
    <xdr:to>
      <xdr:col>2</xdr:col>
      <xdr:colOff>441960</xdr:colOff>
      <xdr:row>9</xdr:row>
      <xdr:rowOff>381000</xdr:rowOff>
    </xdr:to>
    <xdr:sp macro="" textlink="">
      <xdr:nvSpPr>
        <xdr:cNvPr id="3" name="正方形/長方形 2"/>
        <xdr:cNvSpPr/>
      </xdr:nvSpPr>
      <xdr:spPr>
        <a:xfrm>
          <a:off x="1554480" y="231648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11</xdr:row>
      <xdr:rowOff>144780</xdr:rowOff>
    </xdr:from>
    <xdr:to>
      <xdr:col>2</xdr:col>
      <xdr:colOff>441960</xdr:colOff>
      <xdr:row>12</xdr:row>
      <xdr:rowOff>129540</xdr:rowOff>
    </xdr:to>
    <xdr:sp macro="" textlink="">
      <xdr:nvSpPr>
        <xdr:cNvPr id="4" name="正方形/長方形 3"/>
        <xdr:cNvSpPr/>
      </xdr:nvSpPr>
      <xdr:spPr>
        <a:xfrm>
          <a:off x="1554480" y="281940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15</xdr:row>
      <xdr:rowOff>144780</xdr:rowOff>
    </xdr:from>
    <xdr:to>
      <xdr:col>2</xdr:col>
      <xdr:colOff>441960</xdr:colOff>
      <xdr:row>16</xdr:row>
      <xdr:rowOff>129540</xdr:rowOff>
    </xdr:to>
    <xdr:sp macro="" textlink="">
      <xdr:nvSpPr>
        <xdr:cNvPr id="5" name="正方形/長方形 4"/>
        <xdr:cNvSpPr/>
      </xdr:nvSpPr>
      <xdr:spPr>
        <a:xfrm>
          <a:off x="1554480" y="382524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17</xdr:row>
      <xdr:rowOff>144780</xdr:rowOff>
    </xdr:from>
    <xdr:to>
      <xdr:col>2</xdr:col>
      <xdr:colOff>441960</xdr:colOff>
      <xdr:row>17</xdr:row>
      <xdr:rowOff>381000</xdr:rowOff>
    </xdr:to>
    <xdr:sp macro="" textlink="">
      <xdr:nvSpPr>
        <xdr:cNvPr id="6" name="正方形/長方形 5"/>
        <xdr:cNvSpPr/>
      </xdr:nvSpPr>
      <xdr:spPr>
        <a:xfrm>
          <a:off x="1554480" y="432816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19</xdr:row>
      <xdr:rowOff>45720</xdr:rowOff>
    </xdr:from>
    <xdr:to>
      <xdr:col>2</xdr:col>
      <xdr:colOff>441960</xdr:colOff>
      <xdr:row>20</xdr:row>
      <xdr:rowOff>99060</xdr:rowOff>
    </xdr:to>
    <xdr:sp macro="" textlink="">
      <xdr:nvSpPr>
        <xdr:cNvPr id="7" name="正方形/長方形 6"/>
        <xdr:cNvSpPr/>
      </xdr:nvSpPr>
      <xdr:spPr>
        <a:xfrm>
          <a:off x="1554480" y="523494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26</xdr:row>
      <xdr:rowOff>83820</xdr:rowOff>
    </xdr:from>
    <xdr:to>
      <xdr:col>2</xdr:col>
      <xdr:colOff>441960</xdr:colOff>
      <xdr:row>26</xdr:row>
      <xdr:rowOff>320040</xdr:rowOff>
    </xdr:to>
    <xdr:sp macro="" textlink="">
      <xdr:nvSpPr>
        <xdr:cNvPr id="8" name="正方形/長方形 7"/>
        <xdr:cNvSpPr/>
      </xdr:nvSpPr>
      <xdr:spPr>
        <a:xfrm>
          <a:off x="1554480" y="746760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13</xdr:row>
      <xdr:rowOff>144780</xdr:rowOff>
    </xdr:from>
    <xdr:to>
      <xdr:col>2</xdr:col>
      <xdr:colOff>441960</xdr:colOff>
      <xdr:row>13</xdr:row>
      <xdr:rowOff>381000</xdr:rowOff>
    </xdr:to>
    <xdr:sp macro="" textlink="">
      <xdr:nvSpPr>
        <xdr:cNvPr id="11" name="正方形/長方形 10"/>
        <xdr:cNvSpPr/>
      </xdr:nvSpPr>
      <xdr:spPr>
        <a:xfrm>
          <a:off x="1554480" y="432816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11</xdr:row>
      <xdr:rowOff>144780</xdr:rowOff>
    </xdr:from>
    <xdr:to>
      <xdr:col>2</xdr:col>
      <xdr:colOff>441960</xdr:colOff>
      <xdr:row>12</xdr:row>
      <xdr:rowOff>129540</xdr:rowOff>
    </xdr:to>
    <xdr:sp macro="" textlink="">
      <xdr:nvSpPr>
        <xdr:cNvPr id="10" name="正方形/長方形 9"/>
        <xdr:cNvSpPr/>
      </xdr:nvSpPr>
      <xdr:spPr>
        <a:xfrm>
          <a:off x="1554480" y="281940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15</xdr:row>
      <xdr:rowOff>144780</xdr:rowOff>
    </xdr:from>
    <xdr:to>
      <xdr:col>2</xdr:col>
      <xdr:colOff>441960</xdr:colOff>
      <xdr:row>16</xdr:row>
      <xdr:rowOff>129540</xdr:rowOff>
    </xdr:to>
    <xdr:sp macro="" textlink="">
      <xdr:nvSpPr>
        <xdr:cNvPr id="12" name="正方形/長方形 11"/>
        <xdr:cNvSpPr/>
      </xdr:nvSpPr>
      <xdr:spPr>
        <a:xfrm>
          <a:off x="1554480" y="382524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17</xdr:row>
      <xdr:rowOff>144780</xdr:rowOff>
    </xdr:from>
    <xdr:to>
      <xdr:col>2</xdr:col>
      <xdr:colOff>441960</xdr:colOff>
      <xdr:row>17</xdr:row>
      <xdr:rowOff>381000</xdr:rowOff>
    </xdr:to>
    <xdr:sp macro="" textlink="">
      <xdr:nvSpPr>
        <xdr:cNvPr id="13" name="正方形/長方形 12"/>
        <xdr:cNvSpPr/>
      </xdr:nvSpPr>
      <xdr:spPr>
        <a:xfrm>
          <a:off x="1554480" y="432816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13</xdr:row>
      <xdr:rowOff>144780</xdr:rowOff>
    </xdr:from>
    <xdr:to>
      <xdr:col>2</xdr:col>
      <xdr:colOff>441960</xdr:colOff>
      <xdr:row>13</xdr:row>
      <xdr:rowOff>381000</xdr:rowOff>
    </xdr:to>
    <xdr:sp macro="" textlink="">
      <xdr:nvSpPr>
        <xdr:cNvPr id="14" name="正方形/長方形 13"/>
        <xdr:cNvSpPr/>
      </xdr:nvSpPr>
      <xdr:spPr>
        <a:xfrm>
          <a:off x="1554480" y="332232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11</xdr:row>
      <xdr:rowOff>144780</xdr:rowOff>
    </xdr:from>
    <xdr:to>
      <xdr:col>2</xdr:col>
      <xdr:colOff>441960</xdr:colOff>
      <xdr:row>12</xdr:row>
      <xdr:rowOff>129540</xdr:rowOff>
    </xdr:to>
    <xdr:sp macro="" textlink="">
      <xdr:nvSpPr>
        <xdr:cNvPr id="15" name="正方形/長方形 14"/>
        <xdr:cNvSpPr/>
      </xdr:nvSpPr>
      <xdr:spPr>
        <a:xfrm>
          <a:off x="1554480" y="281940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15</xdr:row>
      <xdr:rowOff>144780</xdr:rowOff>
    </xdr:from>
    <xdr:to>
      <xdr:col>2</xdr:col>
      <xdr:colOff>441960</xdr:colOff>
      <xdr:row>16</xdr:row>
      <xdr:rowOff>129540</xdr:rowOff>
    </xdr:to>
    <xdr:sp macro="" textlink="">
      <xdr:nvSpPr>
        <xdr:cNvPr id="16" name="正方形/長方形 15"/>
        <xdr:cNvSpPr/>
      </xdr:nvSpPr>
      <xdr:spPr>
        <a:xfrm>
          <a:off x="1554480" y="382524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17</xdr:row>
      <xdr:rowOff>144780</xdr:rowOff>
    </xdr:from>
    <xdr:to>
      <xdr:col>2</xdr:col>
      <xdr:colOff>441960</xdr:colOff>
      <xdr:row>17</xdr:row>
      <xdr:rowOff>381000</xdr:rowOff>
    </xdr:to>
    <xdr:sp macro="" textlink="">
      <xdr:nvSpPr>
        <xdr:cNvPr id="17" name="正方形/長方形 16"/>
        <xdr:cNvSpPr/>
      </xdr:nvSpPr>
      <xdr:spPr>
        <a:xfrm>
          <a:off x="1554480" y="432816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13</xdr:row>
      <xdr:rowOff>144780</xdr:rowOff>
    </xdr:from>
    <xdr:to>
      <xdr:col>2</xdr:col>
      <xdr:colOff>441960</xdr:colOff>
      <xdr:row>13</xdr:row>
      <xdr:rowOff>381000</xdr:rowOff>
    </xdr:to>
    <xdr:sp macro="" textlink="">
      <xdr:nvSpPr>
        <xdr:cNvPr id="18" name="正方形/長方形 17"/>
        <xdr:cNvSpPr/>
      </xdr:nvSpPr>
      <xdr:spPr>
        <a:xfrm>
          <a:off x="1554480" y="332232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9"/>
  <sheetViews>
    <sheetView showGridLines="0" tabSelected="1" view="pageBreakPreview" zoomScaleNormal="100" zoomScaleSheetLayoutView="100" workbookViewId="0">
      <pane ySplit="2" topLeftCell="A3" activePane="bottomLeft" state="frozen"/>
      <selection pane="bottomLeft" activeCell="D2" sqref="D2:J2"/>
    </sheetView>
  </sheetViews>
  <sheetFormatPr defaultColWidth="8.75" defaultRowHeight="19.899999999999999" customHeight="1" x14ac:dyDescent="0.4"/>
  <cols>
    <col min="1" max="1" width="8.75" style="2"/>
    <col min="2" max="2" width="3.75" style="3" customWidth="1"/>
    <col min="3" max="10" width="6.75" style="2" customWidth="1"/>
    <col min="11" max="11" width="5.75" style="2" customWidth="1"/>
    <col min="12" max="14" width="8.75" style="2"/>
    <col min="15" max="15" width="8.75" style="52"/>
    <col min="16" max="16384" width="8.75" style="2"/>
  </cols>
  <sheetData>
    <row r="1" spans="1:15" ht="19.899999999999999" customHeight="1" thickBot="1" x14ac:dyDescent="0.45">
      <c r="A1" s="39"/>
      <c r="B1" s="40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5" ht="19.899999999999999" customHeight="1" thickBot="1" x14ac:dyDescent="0.45">
      <c r="A2" s="39"/>
      <c r="B2" s="127" t="s">
        <v>47</v>
      </c>
      <c r="C2" s="128"/>
      <c r="D2" s="124"/>
      <c r="E2" s="125"/>
      <c r="F2" s="125"/>
      <c r="G2" s="125"/>
      <c r="H2" s="125"/>
      <c r="I2" s="125"/>
      <c r="J2" s="126"/>
      <c r="K2" s="39"/>
      <c r="L2" s="39"/>
      <c r="M2" s="39"/>
      <c r="N2" s="39"/>
      <c r="O2" s="52">
        <f>D2</f>
        <v>0</v>
      </c>
    </row>
    <row r="3" spans="1:15" ht="19.899999999999999" customHeight="1" x14ac:dyDescent="0.4">
      <c r="A3" s="39"/>
      <c r="B3" s="40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5" ht="19.899999999999999" customHeight="1" x14ac:dyDescent="0.4">
      <c r="A4" s="39"/>
      <c r="B4" s="49" t="s">
        <v>61</v>
      </c>
      <c r="C4" s="116" t="s">
        <v>48</v>
      </c>
      <c r="D4" s="116"/>
      <c r="E4" s="116"/>
      <c r="F4" s="116"/>
      <c r="G4" s="116"/>
      <c r="H4" s="117"/>
      <c r="I4" s="37"/>
      <c r="J4" s="50" t="s">
        <v>63</v>
      </c>
      <c r="K4" s="39"/>
      <c r="L4" s="39"/>
      <c r="M4" s="39"/>
      <c r="N4" s="39"/>
      <c r="O4" s="52" t="str">
        <f>IF(ISBLANK(I4),"",I4)</f>
        <v/>
      </c>
    </row>
    <row r="5" spans="1:15" s="35" customFormat="1" ht="19.899999999999999" customHeight="1" x14ac:dyDescent="0.4">
      <c r="A5" s="41"/>
      <c r="B5" s="42"/>
      <c r="C5" s="43"/>
      <c r="D5" s="43"/>
      <c r="E5" s="43"/>
      <c r="F5" s="43"/>
      <c r="G5" s="43"/>
      <c r="H5" s="43"/>
      <c r="I5" s="44"/>
      <c r="J5" s="44"/>
      <c r="K5" s="41"/>
      <c r="L5" s="41"/>
      <c r="M5" s="41"/>
      <c r="N5" s="41"/>
      <c r="O5" s="53"/>
    </row>
    <row r="6" spans="1:15" ht="19.899999999999999" customHeight="1" x14ac:dyDescent="0.4">
      <c r="A6" s="39"/>
      <c r="B6" s="49" t="s">
        <v>61</v>
      </c>
      <c r="C6" s="116" t="s">
        <v>49</v>
      </c>
      <c r="D6" s="116"/>
      <c r="E6" s="116"/>
      <c r="F6" s="116"/>
      <c r="G6" s="116"/>
      <c r="H6" s="117"/>
      <c r="I6" s="118"/>
      <c r="J6" s="123"/>
      <c r="K6" s="45" t="s">
        <v>70</v>
      </c>
      <c r="L6" s="39"/>
      <c r="M6" s="39"/>
      <c r="N6" s="39"/>
      <c r="O6" s="52" t="str">
        <f>IF(I6="実施する","✔","")</f>
        <v/>
      </c>
    </row>
    <row r="7" spans="1:15" ht="19.899999999999999" customHeight="1" x14ac:dyDescent="0.4">
      <c r="A7" s="39"/>
      <c r="B7" s="49" t="s">
        <v>61</v>
      </c>
      <c r="C7" s="116" t="s">
        <v>51</v>
      </c>
      <c r="D7" s="116"/>
      <c r="E7" s="116"/>
      <c r="F7" s="116"/>
      <c r="G7" s="116"/>
      <c r="H7" s="117"/>
      <c r="I7" s="118"/>
      <c r="J7" s="123"/>
      <c r="K7" s="45" t="s">
        <v>70</v>
      </c>
      <c r="L7" s="39"/>
      <c r="M7" s="39"/>
      <c r="N7" s="39"/>
      <c r="O7" s="52" t="str">
        <f t="shared" ref="O7:O8" si="0">IF(I7="実施する","✔","")</f>
        <v/>
      </c>
    </row>
    <row r="8" spans="1:15" ht="19.899999999999999" customHeight="1" x14ac:dyDescent="0.4">
      <c r="A8" s="39"/>
      <c r="B8" s="49" t="s">
        <v>61</v>
      </c>
      <c r="C8" s="116" t="s">
        <v>52</v>
      </c>
      <c r="D8" s="116"/>
      <c r="E8" s="116"/>
      <c r="F8" s="116"/>
      <c r="G8" s="116"/>
      <c r="H8" s="117"/>
      <c r="I8" s="118"/>
      <c r="J8" s="123"/>
      <c r="K8" s="45" t="s">
        <v>70</v>
      </c>
      <c r="L8" s="39"/>
      <c r="M8" s="39"/>
      <c r="N8" s="39"/>
      <c r="O8" s="52" t="str">
        <f t="shared" si="0"/>
        <v/>
      </c>
    </row>
    <row r="9" spans="1:15" ht="19.899999999999999" customHeight="1" x14ac:dyDescent="0.4">
      <c r="A9" s="39"/>
      <c r="B9" s="40"/>
      <c r="C9" s="46"/>
      <c r="D9" s="46"/>
      <c r="E9" s="46"/>
      <c r="F9" s="46"/>
      <c r="G9" s="46"/>
      <c r="H9" s="46"/>
      <c r="I9" s="39"/>
      <c r="J9" s="39"/>
      <c r="K9" s="39"/>
      <c r="L9" s="39"/>
      <c r="M9" s="39"/>
      <c r="N9" s="39"/>
    </row>
    <row r="10" spans="1:15" ht="19.899999999999999" customHeight="1" x14ac:dyDescent="0.4">
      <c r="A10" s="39"/>
      <c r="B10" s="49" t="s">
        <v>61</v>
      </c>
      <c r="C10" s="116" t="s">
        <v>50</v>
      </c>
      <c r="D10" s="116"/>
      <c r="E10" s="116"/>
      <c r="F10" s="116"/>
      <c r="G10" s="116"/>
      <c r="H10" s="117"/>
      <c r="I10" s="37"/>
      <c r="J10" s="50" t="s">
        <v>62</v>
      </c>
      <c r="K10" s="39"/>
      <c r="L10" s="39"/>
      <c r="M10" s="39"/>
      <c r="N10" s="39"/>
      <c r="O10" s="52" t="str">
        <f>IF(ISBLANK(I10),"",I10)</f>
        <v/>
      </c>
    </row>
    <row r="11" spans="1:15" ht="19.899999999999999" customHeight="1" x14ac:dyDescent="0.4">
      <c r="A11" s="39"/>
      <c r="B11" s="40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5" ht="19.899999999999999" customHeight="1" x14ac:dyDescent="0.4">
      <c r="A12" s="39"/>
      <c r="B12" s="49" t="s">
        <v>61</v>
      </c>
      <c r="C12" s="116" t="s">
        <v>53</v>
      </c>
      <c r="D12" s="116"/>
      <c r="E12" s="116"/>
      <c r="F12" s="116"/>
      <c r="G12" s="116"/>
      <c r="H12" s="117"/>
      <c r="I12" s="120"/>
      <c r="J12" s="121"/>
      <c r="K12" s="45" t="s">
        <v>70</v>
      </c>
      <c r="L12" s="39"/>
      <c r="M12" s="39"/>
      <c r="N12" s="39"/>
      <c r="O12" s="52" t="str">
        <f t="shared" ref="O12" si="1">IF(I12="実施する","✔","")</f>
        <v/>
      </c>
    </row>
    <row r="13" spans="1:15" ht="19.899999999999999" customHeight="1" x14ac:dyDescent="0.4">
      <c r="A13" s="39"/>
      <c r="B13" s="39"/>
      <c r="C13" s="39"/>
      <c r="D13" s="39" t="s">
        <v>64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5" ht="19.899999999999999" customHeight="1" x14ac:dyDescent="0.4">
      <c r="A14" s="39"/>
      <c r="B14" s="39"/>
      <c r="C14" s="39"/>
      <c r="D14" s="115" t="s">
        <v>79</v>
      </c>
      <c r="E14" s="115"/>
      <c r="F14" s="122"/>
      <c r="G14" s="122"/>
      <c r="H14" s="122"/>
      <c r="I14" s="122"/>
      <c r="J14" s="122"/>
      <c r="K14" s="39"/>
      <c r="L14" s="39"/>
      <c r="M14" s="39"/>
      <c r="N14" s="39"/>
      <c r="O14" s="52" t="str">
        <f>"・"&amp;F14</f>
        <v>・</v>
      </c>
    </row>
    <row r="15" spans="1:15" ht="19.899999999999999" customHeight="1" x14ac:dyDescent="0.4">
      <c r="A15" s="39"/>
      <c r="B15" s="39"/>
      <c r="C15" s="39"/>
      <c r="D15" s="115" t="s">
        <v>80</v>
      </c>
      <c r="E15" s="115"/>
      <c r="F15" s="122"/>
      <c r="G15" s="122"/>
      <c r="H15" s="122"/>
      <c r="I15" s="122"/>
      <c r="J15" s="122"/>
      <c r="K15" s="39"/>
      <c r="L15" s="39"/>
      <c r="M15" s="39"/>
      <c r="N15" s="39"/>
      <c r="O15" s="52" t="str">
        <f>"・"&amp;F15</f>
        <v>・</v>
      </c>
    </row>
    <row r="16" spans="1:15" ht="19.899999999999999" customHeight="1" x14ac:dyDescent="0.4">
      <c r="A16" s="39"/>
      <c r="B16" s="40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5" ht="19.899999999999999" customHeight="1" x14ac:dyDescent="0.4">
      <c r="A17" s="39"/>
      <c r="B17" s="49" t="s">
        <v>61</v>
      </c>
      <c r="C17" s="116" t="s">
        <v>54</v>
      </c>
      <c r="D17" s="116"/>
      <c r="E17" s="116"/>
      <c r="F17" s="116"/>
      <c r="G17" s="116"/>
      <c r="H17" s="117"/>
      <c r="I17" s="37"/>
      <c r="J17" s="50" t="s">
        <v>65</v>
      </c>
      <c r="K17" s="39"/>
      <c r="L17" s="39"/>
      <c r="M17" s="39"/>
      <c r="N17" s="39"/>
      <c r="O17" s="52" t="str">
        <f>IF(ISBLANK(I17),"",I17)</f>
        <v/>
      </c>
    </row>
    <row r="18" spans="1:15" s="36" customFormat="1" ht="19.899999999999999" customHeight="1" x14ac:dyDescent="0.4">
      <c r="A18" s="39"/>
      <c r="B18" s="47"/>
      <c r="C18" s="48"/>
      <c r="D18" s="43"/>
      <c r="E18" s="43"/>
      <c r="F18" s="43"/>
      <c r="G18" s="48"/>
      <c r="H18" s="48"/>
      <c r="I18" s="41"/>
      <c r="J18" s="41"/>
      <c r="K18" s="39"/>
      <c r="L18" s="39"/>
      <c r="M18" s="39"/>
      <c r="N18" s="39"/>
      <c r="O18" s="54"/>
    </row>
    <row r="19" spans="1:15" ht="19.899999999999999" customHeight="1" x14ac:dyDescent="0.4">
      <c r="A19" s="39"/>
      <c r="B19" s="40"/>
      <c r="C19" s="39"/>
      <c r="D19" s="115" t="s">
        <v>60</v>
      </c>
      <c r="E19" s="115" t="s">
        <v>55</v>
      </c>
      <c r="F19" s="115"/>
      <c r="G19" s="118"/>
      <c r="H19" s="119"/>
      <c r="I19" s="119"/>
      <c r="J19" s="50" t="s">
        <v>65</v>
      </c>
      <c r="K19" s="39"/>
      <c r="L19" s="39"/>
      <c r="M19" s="39"/>
      <c r="N19" s="39"/>
      <c r="O19" s="52">
        <f>G19</f>
        <v>0</v>
      </c>
    </row>
    <row r="20" spans="1:15" ht="19.899999999999999" customHeight="1" x14ac:dyDescent="0.4">
      <c r="A20" s="39"/>
      <c r="B20" s="40"/>
      <c r="C20" s="39"/>
      <c r="D20" s="115"/>
      <c r="E20" s="115" t="s">
        <v>56</v>
      </c>
      <c r="F20" s="115"/>
      <c r="G20" s="115"/>
      <c r="H20" s="115" t="s">
        <v>59</v>
      </c>
      <c r="I20" s="115"/>
      <c r="J20" s="115"/>
      <c r="K20" s="39"/>
      <c r="L20" s="39"/>
      <c r="M20" s="39"/>
      <c r="N20" s="39"/>
      <c r="O20" s="52">
        <f>E21</f>
        <v>0</v>
      </c>
    </row>
    <row r="21" spans="1:15" ht="19.899999999999999" customHeight="1" x14ac:dyDescent="0.4">
      <c r="A21" s="39"/>
      <c r="B21" s="40"/>
      <c r="C21" s="39"/>
      <c r="D21" s="115"/>
      <c r="E21" s="114"/>
      <c r="F21" s="114"/>
      <c r="G21" s="51" t="s">
        <v>66</v>
      </c>
      <c r="H21" s="114"/>
      <c r="I21" s="114"/>
      <c r="J21" s="51" t="s">
        <v>68</v>
      </c>
      <c r="K21" s="39"/>
      <c r="L21" s="39"/>
      <c r="M21" s="39"/>
      <c r="N21" s="39"/>
      <c r="O21" s="52">
        <f>H21</f>
        <v>0</v>
      </c>
    </row>
    <row r="22" spans="1:15" ht="19.899999999999999" customHeight="1" x14ac:dyDescent="0.4">
      <c r="A22" s="39"/>
      <c r="B22" s="40"/>
      <c r="C22" s="39"/>
      <c r="D22" s="115"/>
      <c r="E22" s="115" t="s">
        <v>57</v>
      </c>
      <c r="F22" s="115"/>
      <c r="G22" s="115"/>
      <c r="H22" s="115" t="s">
        <v>58</v>
      </c>
      <c r="I22" s="115"/>
      <c r="J22" s="115"/>
      <c r="K22" s="39"/>
      <c r="L22" s="39"/>
      <c r="M22" s="39"/>
      <c r="N22" s="39"/>
      <c r="O22" s="52">
        <f>E23</f>
        <v>0</v>
      </c>
    </row>
    <row r="23" spans="1:15" ht="19.899999999999999" customHeight="1" x14ac:dyDescent="0.4">
      <c r="A23" s="39"/>
      <c r="B23" s="40"/>
      <c r="C23" s="39"/>
      <c r="D23" s="115"/>
      <c r="E23" s="114"/>
      <c r="F23" s="114"/>
      <c r="G23" s="51" t="s">
        <v>67</v>
      </c>
      <c r="H23" s="114"/>
      <c r="I23" s="114"/>
      <c r="J23" s="51" t="s">
        <v>66</v>
      </c>
      <c r="K23" s="39"/>
      <c r="L23" s="39"/>
      <c r="M23" s="39"/>
      <c r="N23" s="39"/>
      <c r="O23" s="52">
        <f>H23</f>
        <v>0</v>
      </c>
    </row>
    <row r="24" spans="1:15" ht="19.899999999999999" customHeight="1" x14ac:dyDescent="0.4">
      <c r="A24" s="39"/>
      <c r="B24" s="40"/>
      <c r="C24" s="39"/>
      <c r="D24" s="115" t="s">
        <v>69</v>
      </c>
      <c r="E24" s="115" t="s">
        <v>55</v>
      </c>
      <c r="F24" s="115"/>
      <c r="G24" s="118"/>
      <c r="H24" s="119"/>
      <c r="I24" s="119"/>
      <c r="J24" s="50" t="s">
        <v>65</v>
      </c>
      <c r="K24" s="39"/>
      <c r="L24" s="39"/>
      <c r="M24" s="39"/>
      <c r="N24" s="39"/>
      <c r="O24" s="52">
        <f>G24</f>
        <v>0</v>
      </c>
    </row>
    <row r="25" spans="1:15" ht="19.899999999999999" customHeight="1" x14ac:dyDescent="0.4">
      <c r="A25" s="39"/>
      <c r="B25" s="40"/>
      <c r="C25" s="39"/>
      <c r="D25" s="115"/>
      <c r="E25" s="115" t="s">
        <v>56</v>
      </c>
      <c r="F25" s="115"/>
      <c r="G25" s="115"/>
      <c r="H25" s="115" t="s">
        <v>59</v>
      </c>
      <c r="I25" s="115"/>
      <c r="J25" s="115"/>
      <c r="K25" s="39"/>
      <c r="L25" s="39"/>
      <c r="M25" s="39"/>
      <c r="N25" s="39"/>
      <c r="O25" s="52">
        <f>E26</f>
        <v>0</v>
      </c>
    </row>
    <row r="26" spans="1:15" ht="19.899999999999999" customHeight="1" x14ac:dyDescent="0.4">
      <c r="A26" s="39"/>
      <c r="B26" s="40"/>
      <c r="C26" s="39"/>
      <c r="D26" s="115"/>
      <c r="E26" s="114"/>
      <c r="F26" s="114"/>
      <c r="G26" s="51" t="s">
        <v>66</v>
      </c>
      <c r="H26" s="114"/>
      <c r="I26" s="114"/>
      <c r="J26" s="51" t="s">
        <v>68</v>
      </c>
      <c r="K26" s="39"/>
      <c r="L26" s="39"/>
      <c r="M26" s="39"/>
      <c r="N26" s="39"/>
      <c r="O26" s="52">
        <f>H26</f>
        <v>0</v>
      </c>
    </row>
    <row r="27" spans="1:15" ht="19.899999999999999" customHeight="1" x14ac:dyDescent="0.4">
      <c r="A27" s="39"/>
      <c r="B27" s="40"/>
      <c r="C27" s="39"/>
      <c r="D27" s="115"/>
      <c r="E27" s="115" t="s">
        <v>57</v>
      </c>
      <c r="F27" s="115"/>
      <c r="G27" s="115"/>
      <c r="H27" s="115" t="s">
        <v>58</v>
      </c>
      <c r="I27" s="115"/>
      <c r="J27" s="115"/>
      <c r="K27" s="39"/>
      <c r="L27" s="39"/>
      <c r="M27" s="39"/>
      <c r="N27" s="39"/>
      <c r="O27" s="52">
        <f>E28</f>
        <v>0</v>
      </c>
    </row>
    <row r="28" spans="1:15" ht="19.899999999999999" customHeight="1" x14ac:dyDescent="0.4">
      <c r="A28" s="39"/>
      <c r="B28" s="40"/>
      <c r="C28" s="39"/>
      <c r="D28" s="115"/>
      <c r="E28" s="114"/>
      <c r="F28" s="114"/>
      <c r="G28" s="51" t="s">
        <v>67</v>
      </c>
      <c r="H28" s="114"/>
      <c r="I28" s="114"/>
      <c r="J28" s="51" t="s">
        <v>66</v>
      </c>
      <c r="K28" s="39"/>
      <c r="L28" s="39"/>
      <c r="M28" s="39"/>
      <c r="N28" s="39"/>
      <c r="O28" s="52">
        <f>H28</f>
        <v>0</v>
      </c>
    </row>
    <row r="29" spans="1:15" ht="19.899999999999999" customHeight="1" x14ac:dyDescent="0.4">
      <c r="A29" s="39"/>
      <c r="B29" s="40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</sheetData>
  <mergeCells count="39">
    <mergeCell ref="C10:H10"/>
    <mergeCell ref="I6:J6"/>
    <mergeCell ref="I7:J7"/>
    <mergeCell ref="I8:J8"/>
    <mergeCell ref="D2:J2"/>
    <mergeCell ref="B2:C2"/>
    <mergeCell ref="C4:H4"/>
    <mergeCell ref="C6:H6"/>
    <mergeCell ref="C7:H7"/>
    <mergeCell ref="C8:H8"/>
    <mergeCell ref="C12:H12"/>
    <mergeCell ref="I12:J12"/>
    <mergeCell ref="D14:E14"/>
    <mergeCell ref="D15:E15"/>
    <mergeCell ref="F14:J14"/>
    <mergeCell ref="F15:J15"/>
    <mergeCell ref="C17:H17"/>
    <mergeCell ref="D19:D23"/>
    <mergeCell ref="E19:F19"/>
    <mergeCell ref="E26:F26"/>
    <mergeCell ref="E28:F28"/>
    <mergeCell ref="E20:G20"/>
    <mergeCell ref="E21:F21"/>
    <mergeCell ref="H20:J20"/>
    <mergeCell ref="H21:I21"/>
    <mergeCell ref="E22:G22"/>
    <mergeCell ref="H22:J22"/>
    <mergeCell ref="E23:F23"/>
    <mergeCell ref="G19:I19"/>
    <mergeCell ref="G24:I24"/>
    <mergeCell ref="H23:I23"/>
    <mergeCell ref="D24:D28"/>
    <mergeCell ref="H28:I28"/>
    <mergeCell ref="E24:F24"/>
    <mergeCell ref="E25:G25"/>
    <mergeCell ref="H25:J25"/>
    <mergeCell ref="H26:I26"/>
    <mergeCell ref="E27:G27"/>
    <mergeCell ref="H27:J27"/>
  </mergeCells>
  <phoneticPr fontId="2"/>
  <dataValidations count="3">
    <dataValidation imeMode="hiragana" allowBlank="1" showInputMessage="1" showErrorMessage="1" sqref="D2:J2 F14:J15 J19 G19 J24 G24"/>
    <dataValidation imeMode="off" allowBlank="1" showInputMessage="1" showErrorMessage="1" sqref="I4 I10 I17 E21:F21 H21:I21 H23:I23 E23:F23 E26:F26 E28:F28 H28:I28 H26:I26"/>
    <dataValidation type="list" imeMode="hiragana" allowBlank="1" showInputMessage="1" showErrorMessage="1" sqref="I12:J12 I6:J8">
      <formula1>"実施する,実施しない"</formula1>
    </dataValidation>
  </dataValidations>
  <printOptions horizontalCentered="1"/>
  <pageMargins left="0.70866141732283472" right="0.31496062992125984" top="0.59055118110236227" bottom="0.35433070866141736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J43"/>
  <sheetViews>
    <sheetView showGridLines="0" showZeros="0" view="pageBreakPreview" zoomScaleNormal="100" zoomScaleSheetLayoutView="100" workbookViewId="0">
      <selection activeCell="I1" sqref="I1"/>
    </sheetView>
  </sheetViews>
  <sheetFormatPr defaultColWidth="8.75" defaultRowHeight="14.25" x14ac:dyDescent="0.4"/>
  <cols>
    <col min="1" max="1" width="2.625" style="2" customWidth="1"/>
    <col min="2" max="2" width="15.25" style="2" customWidth="1"/>
    <col min="3" max="3" width="8.625" style="36" bestFit="1" customWidth="1"/>
    <col min="4" max="4" width="20.625" style="36" customWidth="1"/>
    <col min="5" max="5" width="8.75" style="36" customWidth="1"/>
    <col min="6" max="6" width="7.375" style="1" bestFit="1" customWidth="1"/>
    <col min="7" max="7" width="14.75" style="2" bestFit="1" customWidth="1"/>
    <col min="8" max="8" width="7.375" style="2" customWidth="1"/>
    <col min="9" max="9" width="16.75" style="2" customWidth="1"/>
    <col min="10" max="10" width="3.375" style="1" bestFit="1" customWidth="1"/>
    <col min="11" max="16384" width="8.75" style="2"/>
  </cols>
  <sheetData>
    <row r="1" spans="2:10" x14ac:dyDescent="0.4">
      <c r="B1" s="195" t="s">
        <v>0</v>
      </c>
      <c r="C1" s="195"/>
      <c r="D1" s="195"/>
      <c r="E1" s="195"/>
      <c r="F1" s="195"/>
      <c r="G1" s="195"/>
      <c r="H1" s="195"/>
      <c r="I1" s="1"/>
    </row>
    <row r="2" spans="2:10" x14ac:dyDescent="0.4">
      <c r="B2" s="9"/>
      <c r="C2" s="65"/>
      <c r="D2" s="65"/>
      <c r="E2" s="65"/>
      <c r="F2" s="9"/>
      <c r="G2" s="9"/>
      <c r="H2" s="9"/>
      <c r="I2" s="1"/>
    </row>
    <row r="3" spans="2:10" x14ac:dyDescent="0.4">
      <c r="B3" s="199" t="s">
        <v>1</v>
      </c>
      <c r="C3" s="199"/>
      <c r="D3" s="199"/>
      <c r="E3" s="199"/>
      <c r="F3" s="199"/>
      <c r="G3" s="199"/>
      <c r="H3" s="199"/>
      <c r="I3" s="199"/>
      <c r="J3" s="199"/>
    </row>
    <row r="4" spans="2:10" x14ac:dyDescent="0.4">
      <c r="B4" s="3"/>
      <c r="C4" s="38"/>
      <c r="D4" s="38"/>
      <c r="E4" s="38"/>
      <c r="F4" s="9"/>
      <c r="G4" s="3"/>
      <c r="H4" s="3"/>
      <c r="I4" s="3"/>
    </row>
    <row r="5" spans="2:10" ht="27" customHeight="1" x14ac:dyDescent="0.4">
      <c r="B5" s="3"/>
      <c r="C5" s="38"/>
      <c r="D5" s="66"/>
      <c r="E5" s="66"/>
      <c r="F5" s="31"/>
      <c r="G5" s="66" t="s">
        <v>2</v>
      </c>
      <c r="H5" s="129">
        <f>入力!O2</f>
        <v>0</v>
      </c>
      <c r="I5" s="129"/>
      <c r="J5" s="129"/>
    </row>
    <row r="6" spans="2:10" x14ac:dyDescent="0.15">
      <c r="B6" s="5" t="s">
        <v>3</v>
      </c>
      <c r="C6" s="38"/>
      <c r="D6" s="67"/>
      <c r="E6" s="66"/>
      <c r="F6" s="31"/>
      <c r="G6" s="4"/>
      <c r="H6" s="20"/>
      <c r="I6" s="20"/>
    </row>
    <row r="7" spans="2:10" ht="18" customHeight="1" x14ac:dyDescent="0.4">
      <c r="B7" s="196" t="s">
        <v>4</v>
      </c>
      <c r="C7" s="68" t="s">
        <v>5</v>
      </c>
      <c r="D7" s="139" t="s">
        <v>6</v>
      </c>
      <c r="E7" s="140"/>
      <c r="F7" s="140"/>
      <c r="G7" s="141"/>
      <c r="H7" s="139" t="s">
        <v>7</v>
      </c>
      <c r="I7" s="140"/>
      <c r="J7" s="141"/>
    </row>
    <row r="8" spans="2:10" ht="14.45" customHeight="1" x14ac:dyDescent="0.4">
      <c r="B8" s="196"/>
      <c r="C8" s="69" t="s">
        <v>28</v>
      </c>
      <c r="D8" s="142"/>
      <c r="E8" s="143"/>
      <c r="F8" s="143"/>
      <c r="G8" s="144"/>
      <c r="H8" s="142"/>
      <c r="I8" s="143"/>
      <c r="J8" s="144"/>
    </row>
    <row r="9" spans="2:10" ht="40.15" customHeight="1" thickBot="1" x14ac:dyDescent="0.45">
      <c r="B9" s="10" t="s">
        <v>8</v>
      </c>
      <c r="C9" s="87" t="s">
        <v>74</v>
      </c>
      <c r="D9" s="145" t="s">
        <v>44</v>
      </c>
      <c r="E9" s="146"/>
      <c r="F9" s="146"/>
      <c r="G9" s="147"/>
      <c r="H9" s="28" t="s">
        <v>9</v>
      </c>
      <c r="I9" s="22">
        <v>50000</v>
      </c>
      <c r="J9" s="21" t="s">
        <v>33</v>
      </c>
    </row>
    <row r="10" spans="2:10" ht="34.9" customHeight="1" thickTop="1" x14ac:dyDescent="0.4">
      <c r="B10" s="139" t="s">
        <v>42</v>
      </c>
      <c r="C10" s="200" t="s">
        <v>74</v>
      </c>
      <c r="D10" s="157" t="s">
        <v>39</v>
      </c>
      <c r="E10" s="89" t="str">
        <f>入力!O4</f>
        <v/>
      </c>
      <c r="F10" s="159" t="s">
        <v>38</v>
      </c>
      <c r="G10" s="161">
        <v>30000</v>
      </c>
      <c r="H10" s="164" t="s">
        <v>10</v>
      </c>
      <c r="I10" s="165">
        <f>IFERROR(E10*G10,0)</f>
        <v>0</v>
      </c>
      <c r="J10" s="148" t="s">
        <v>33</v>
      </c>
    </row>
    <row r="11" spans="2:10" ht="4.9000000000000004" customHeight="1" thickBot="1" x14ac:dyDescent="0.45">
      <c r="B11" s="142"/>
      <c r="C11" s="201"/>
      <c r="D11" s="158"/>
      <c r="E11" s="70"/>
      <c r="F11" s="160"/>
      <c r="G11" s="155"/>
      <c r="H11" s="153"/>
      <c r="I11" s="166"/>
      <c r="J11" s="149"/>
    </row>
    <row r="12" spans="2:10" ht="19.899999999999999" customHeight="1" thickTop="1" x14ac:dyDescent="0.4">
      <c r="B12" s="175" t="s">
        <v>43</v>
      </c>
      <c r="C12" s="197" t="str">
        <f>入力!O6</f>
        <v/>
      </c>
      <c r="D12" s="198" t="s">
        <v>35</v>
      </c>
      <c r="E12" s="171"/>
      <c r="F12" s="140"/>
      <c r="G12" s="154">
        <v>30000</v>
      </c>
      <c r="H12" s="152" t="s">
        <v>11</v>
      </c>
      <c r="I12" s="150">
        <f>IFERROR(IF(C12="",0,G12),0)</f>
        <v>0</v>
      </c>
      <c r="J12" s="138" t="s">
        <v>33</v>
      </c>
    </row>
    <row r="13" spans="2:10" ht="19.899999999999999" customHeight="1" x14ac:dyDescent="0.4">
      <c r="B13" s="176"/>
      <c r="C13" s="187"/>
      <c r="D13" s="198"/>
      <c r="E13" s="172"/>
      <c r="F13" s="143"/>
      <c r="G13" s="155"/>
      <c r="H13" s="153"/>
      <c r="I13" s="151"/>
      <c r="J13" s="138"/>
    </row>
    <row r="14" spans="2:10" ht="34.9" customHeight="1" thickBot="1" x14ac:dyDescent="0.45">
      <c r="B14" s="175" t="s">
        <v>41</v>
      </c>
      <c r="C14" s="185" t="s">
        <v>74</v>
      </c>
      <c r="D14" s="170" t="s">
        <v>37</v>
      </c>
      <c r="E14" s="71" t="str">
        <f>入力!O10</f>
        <v/>
      </c>
      <c r="F14" s="136" t="s">
        <v>36</v>
      </c>
      <c r="G14" s="154">
        <v>1600</v>
      </c>
      <c r="H14" s="152" t="s">
        <v>12</v>
      </c>
      <c r="I14" s="150">
        <f>IFERROR(E14*G14,0)</f>
        <v>0</v>
      </c>
      <c r="J14" s="138" t="s">
        <v>33</v>
      </c>
    </row>
    <row r="15" spans="2:10" ht="4.9000000000000004" customHeight="1" thickTop="1" x14ac:dyDescent="0.4">
      <c r="B15" s="176"/>
      <c r="C15" s="186"/>
      <c r="D15" s="170"/>
      <c r="E15" s="72"/>
      <c r="F15" s="160"/>
      <c r="G15" s="155"/>
      <c r="H15" s="153"/>
      <c r="I15" s="151"/>
      <c r="J15" s="138"/>
    </row>
    <row r="16" spans="2:10" ht="19.899999999999999" customHeight="1" x14ac:dyDescent="0.4">
      <c r="B16" s="11" t="s">
        <v>13</v>
      </c>
      <c r="C16" s="179" t="str">
        <f>入力!O7</f>
        <v/>
      </c>
      <c r="D16" s="169" t="s">
        <v>35</v>
      </c>
      <c r="E16" s="171"/>
      <c r="F16" s="140"/>
      <c r="G16" s="154">
        <v>50000</v>
      </c>
      <c r="H16" s="152" t="s">
        <v>14</v>
      </c>
      <c r="I16" s="150">
        <f>IFERROR(IF(C16="",0,G16),0)</f>
        <v>0</v>
      </c>
      <c r="J16" s="138" t="s">
        <v>33</v>
      </c>
    </row>
    <row r="17" spans="2:10" ht="19.899999999999999" customHeight="1" x14ac:dyDescent="0.4">
      <c r="B17" s="95" t="s">
        <v>15</v>
      </c>
      <c r="C17" s="180"/>
      <c r="D17" s="169"/>
      <c r="E17" s="172"/>
      <c r="F17" s="143"/>
      <c r="G17" s="155"/>
      <c r="H17" s="153"/>
      <c r="I17" s="151"/>
      <c r="J17" s="138"/>
    </row>
    <row r="18" spans="2:10" ht="39.6" customHeight="1" x14ac:dyDescent="0.4">
      <c r="B18" s="12" t="s">
        <v>29</v>
      </c>
      <c r="C18" s="88" t="str">
        <f>入力!O8</f>
        <v/>
      </c>
      <c r="D18" s="73" t="s">
        <v>35</v>
      </c>
      <c r="E18" s="74"/>
      <c r="F18" s="25"/>
      <c r="G18" s="29">
        <v>10000</v>
      </c>
      <c r="H18" s="27" t="s">
        <v>30</v>
      </c>
      <c r="I18" s="23">
        <f>IFERROR(IF(C18="",0,G18),0)</f>
        <v>0</v>
      </c>
      <c r="J18" s="16" t="s">
        <v>33</v>
      </c>
    </row>
    <row r="19" spans="2:10" ht="40.15" customHeight="1" x14ac:dyDescent="0.4">
      <c r="B19" s="175" t="s">
        <v>16</v>
      </c>
      <c r="C19" s="191" t="str">
        <f>入力!O12</f>
        <v/>
      </c>
      <c r="D19" s="167" t="s">
        <v>34</v>
      </c>
      <c r="E19" s="168"/>
      <c r="F19" s="168"/>
      <c r="G19" s="30">
        <v>80000</v>
      </c>
      <c r="H19" s="112" t="s">
        <v>19</v>
      </c>
      <c r="I19" s="24">
        <f>IFERROR(IF(C19="",0,G19),0)</f>
        <v>0</v>
      </c>
      <c r="J19" s="17" t="s">
        <v>33</v>
      </c>
    </row>
    <row r="20" spans="2:10" ht="14.45" customHeight="1" x14ac:dyDescent="0.4">
      <c r="B20" s="190"/>
      <c r="C20" s="192"/>
      <c r="D20" s="162" t="s">
        <v>17</v>
      </c>
      <c r="E20" s="163"/>
      <c r="F20" s="163"/>
      <c r="G20" s="163"/>
      <c r="H20" s="163"/>
      <c r="I20" s="163"/>
      <c r="J20" s="55"/>
    </row>
    <row r="21" spans="2:10" ht="25.15" customHeight="1" x14ac:dyDescent="0.4">
      <c r="B21" s="190"/>
      <c r="C21" s="192"/>
      <c r="D21" s="93" t="s">
        <v>81</v>
      </c>
      <c r="E21" s="181" t="str">
        <f>入力!O14</f>
        <v>・</v>
      </c>
      <c r="F21" s="182"/>
      <c r="G21" s="182"/>
      <c r="H21" s="182"/>
      <c r="I21" s="182"/>
      <c r="J21" s="14"/>
    </row>
    <row r="22" spans="2:10" ht="25.15" customHeight="1" x14ac:dyDescent="0.4">
      <c r="B22" s="176"/>
      <c r="C22" s="193"/>
      <c r="D22" s="83" t="s">
        <v>82</v>
      </c>
      <c r="E22" s="183" t="str">
        <f>入力!O15</f>
        <v>・</v>
      </c>
      <c r="F22" s="184"/>
      <c r="G22" s="184"/>
      <c r="H22" s="184"/>
      <c r="I22" s="184"/>
      <c r="J22" s="19"/>
    </row>
    <row r="23" spans="2:10" ht="34.9" customHeight="1" x14ac:dyDescent="0.4">
      <c r="B23" s="139" t="s">
        <v>18</v>
      </c>
      <c r="C23" s="187" t="str">
        <f>IF(E23&gt;0,"✔")</f>
        <v>✔</v>
      </c>
      <c r="D23" s="132" t="s">
        <v>40</v>
      </c>
      <c r="E23" s="90" t="str">
        <f>入力!O17</f>
        <v/>
      </c>
      <c r="F23" s="136" t="s">
        <v>45</v>
      </c>
      <c r="G23" s="134">
        <v>40000</v>
      </c>
      <c r="H23" s="112" t="s">
        <v>31</v>
      </c>
      <c r="I23" s="150">
        <f>IFERROR(E23*G23,0)</f>
        <v>0</v>
      </c>
      <c r="J23" s="130" t="s">
        <v>33</v>
      </c>
    </row>
    <row r="24" spans="2:10" ht="4.9000000000000004" customHeight="1" x14ac:dyDescent="0.4">
      <c r="B24" s="174"/>
      <c r="C24" s="188"/>
      <c r="D24" s="133"/>
      <c r="E24" s="74"/>
      <c r="F24" s="137"/>
      <c r="G24" s="135"/>
      <c r="H24" s="32"/>
      <c r="I24" s="156"/>
      <c r="J24" s="131"/>
    </row>
    <row r="25" spans="2:10" ht="34.9" customHeight="1" x14ac:dyDescent="0.15">
      <c r="B25" s="174"/>
      <c r="C25" s="188"/>
      <c r="D25" s="177">
        <f>入力!O19</f>
        <v>0</v>
      </c>
      <c r="E25" s="178"/>
      <c r="F25" s="56" t="s">
        <v>71</v>
      </c>
      <c r="G25" s="26"/>
      <c r="H25" s="6"/>
      <c r="I25" s="33"/>
      <c r="J25" s="14"/>
    </row>
    <row r="26" spans="2:10" ht="34.9" customHeight="1" x14ac:dyDescent="0.4">
      <c r="B26" s="174"/>
      <c r="C26" s="188"/>
      <c r="D26" s="75" t="s">
        <v>72</v>
      </c>
      <c r="E26" s="76">
        <f>入力!O20</f>
        <v>0</v>
      </c>
      <c r="F26" s="25" t="s">
        <v>66</v>
      </c>
      <c r="G26" s="57" t="s">
        <v>57</v>
      </c>
      <c r="H26" s="59">
        <f>入力!O22</f>
        <v>0</v>
      </c>
      <c r="I26" s="25" t="s">
        <v>67</v>
      </c>
      <c r="J26" s="14"/>
    </row>
    <row r="27" spans="2:10" ht="34.9" customHeight="1" x14ac:dyDescent="0.4">
      <c r="B27" s="174"/>
      <c r="C27" s="188"/>
      <c r="D27" s="77" t="s">
        <v>73</v>
      </c>
      <c r="E27" s="78">
        <f>入力!O23</f>
        <v>0</v>
      </c>
      <c r="F27" s="58" t="s">
        <v>66</v>
      </c>
      <c r="G27" s="34" t="s">
        <v>59</v>
      </c>
      <c r="H27" s="60">
        <f>入力!O21</f>
        <v>0</v>
      </c>
      <c r="I27" s="58" t="s">
        <v>68</v>
      </c>
      <c r="J27" s="18"/>
    </row>
    <row r="28" spans="2:10" ht="34.9" customHeight="1" x14ac:dyDescent="0.15">
      <c r="B28" s="174"/>
      <c r="C28" s="188"/>
      <c r="D28" s="177">
        <f>入力!O24</f>
        <v>0</v>
      </c>
      <c r="E28" s="178"/>
      <c r="F28" s="56" t="s">
        <v>71</v>
      </c>
      <c r="G28" s="26"/>
      <c r="H28" s="6"/>
      <c r="I28" s="33"/>
      <c r="J28" s="14"/>
    </row>
    <row r="29" spans="2:10" ht="34.9" customHeight="1" x14ac:dyDescent="0.4">
      <c r="B29" s="174"/>
      <c r="C29" s="188"/>
      <c r="D29" s="75" t="s">
        <v>72</v>
      </c>
      <c r="E29" s="76">
        <f>入力!O25</f>
        <v>0</v>
      </c>
      <c r="F29" s="25" t="s">
        <v>66</v>
      </c>
      <c r="G29" s="57" t="s">
        <v>57</v>
      </c>
      <c r="H29" s="59">
        <f>入力!O27</f>
        <v>0</v>
      </c>
      <c r="I29" s="25" t="s">
        <v>67</v>
      </c>
      <c r="J29" s="14"/>
    </row>
    <row r="30" spans="2:10" ht="34.9" customHeight="1" thickBot="1" x14ac:dyDescent="0.45">
      <c r="B30" s="142"/>
      <c r="C30" s="189"/>
      <c r="D30" s="79" t="s">
        <v>73</v>
      </c>
      <c r="E30" s="80">
        <f>入力!O28</f>
        <v>0</v>
      </c>
      <c r="F30" s="63" t="s">
        <v>66</v>
      </c>
      <c r="G30" s="64" t="s">
        <v>59</v>
      </c>
      <c r="H30" s="62">
        <f>入力!O26</f>
        <v>0</v>
      </c>
      <c r="I30" s="13" t="s">
        <v>68</v>
      </c>
      <c r="J30" s="19"/>
    </row>
    <row r="31" spans="2:10" ht="40.15" customHeight="1" thickTop="1" thickBot="1" x14ac:dyDescent="0.45">
      <c r="B31" s="202" t="s">
        <v>32</v>
      </c>
      <c r="C31" s="160"/>
      <c r="D31" s="160"/>
      <c r="E31" s="160"/>
      <c r="F31" s="160"/>
      <c r="G31" s="160"/>
      <c r="H31" s="160"/>
      <c r="I31" s="61">
        <f>SUM(I9:I19,I23)</f>
        <v>50000</v>
      </c>
      <c r="J31" s="15" t="s">
        <v>33</v>
      </c>
    </row>
    <row r="32" spans="2:10" ht="15" thickTop="1" x14ac:dyDescent="0.4"/>
    <row r="33" spans="2:9" x14ac:dyDescent="0.4">
      <c r="B33" s="7" t="s">
        <v>20</v>
      </c>
    </row>
    <row r="34" spans="2:9" x14ac:dyDescent="0.4">
      <c r="B34" s="2" t="s">
        <v>21</v>
      </c>
    </row>
    <row r="35" spans="2:9" x14ac:dyDescent="0.4">
      <c r="B35" s="2" t="s">
        <v>22</v>
      </c>
    </row>
    <row r="36" spans="2:9" ht="13.15" customHeight="1" x14ac:dyDescent="0.4">
      <c r="B36" s="2" t="s">
        <v>23</v>
      </c>
    </row>
    <row r="37" spans="2:9" ht="33.6" customHeight="1" x14ac:dyDescent="0.4">
      <c r="B37" s="173" t="s">
        <v>24</v>
      </c>
      <c r="C37" s="173"/>
      <c r="D37" s="173"/>
      <c r="E37" s="173"/>
      <c r="F37" s="173"/>
      <c r="G37" s="173"/>
      <c r="H37" s="173"/>
      <c r="I37" s="173"/>
    </row>
    <row r="38" spans="2:9" x14ac:dyDescent="0.4">
      <c r="B38" s="8" t="s">
        <v>25</v>
      </c>
    </row>
    <row r="39" spans="2:9" ht="31.15" customHeight="1" x14ac:dyDescent="0.4">
      <c r="B39" s="173" t="s">
        <v>26</v>
      </c>
      <c r="C39" s="173"/>
      <c r="D39" s="173"/>
      <c r="E39" s="173"/>
      <c r="F39" s="173"/>
      <c r="G39" s="173"/>
      <c r="H39" s="173"/>
      <c r="I39" s="173"/>
    </row>
    <row r="40" spans="2:9" ht="29.45" customHeight="1" x14ac:dyDescent="0.4">
      <c r="B40" s="173" t="s">
        <v>27</v>
      </c>
      <c r="C40" s="173"/>
      <c r="D40" s="173"/>
      <c r="E40" s="173"/>
      <c r="F40" s="173"/>
      <c r="G40" s="173"/>
      <c r="H40" s="173"/>
      <c r="I40" s="173"/>
    </row>
    <row r="41" spans="2:9" ht="28.9" customHeight="1" x14ac:dyDescent="0.4">
      <c r="B41" s="194" t="s">
        <v>85</v>
      </c>
      <c r="C41" s="194"/>
      <c r="D41" s="194"/>
      <c r="E41" s="194"/>
      <c r="F41" s="194"/>
      <c r="G41" s="194"/>
      <c r="H41" s="194"/>
      <c r="I41" s="194"/>
    </row>
    <row r="43" spans="2:9" x14ac:dyDescent="0.4">
      <c r="B43" s="2" t="s">
        <v>46</v>
      </c>
    </row>
  </sheetData>
  <mergeCells count="60">
    <mergeCell ref="B41:I41"/>
    <mergeCell ref="B1:H1"/>
    <mergeCell ref="B7:B8"/>
    <mergeCell ref="C12:C13"/>
    <mergeCell ref="D12:D13"/>
    <mergeCell ref="H12:H13"/>
    <mergeCell ref="B10:B11"/>
    <mergeCell ref="H7:J8"/>
    <mergeCell ref="B3:J3"/>
    <mergeCell ref="G12:G13"/>
    <mergeCell ref="F12:F13"/>
    <mergeCell ref="E12:E13"/>
    <mergeCell ref="J12:J13"/>
    <mergeCell ref="C10:C11"/>
    <mergeCell ref="B12:B13"/>
    <mergeCell ref="B31:H31"/>
    <mergeCell ref="B37:I37"/>
    <mergeCell ref="B39:I39"/>
    <mergeCell ref="B23:B30"/>
    <mergeCell ref="B40:I40"/>
    <mergeCell ref="I12:I13"/>
    <mergeCell ref="B14:B15"/>
    <mergeCell ref="D28:E28"/>
    <mergeCell ref="C16:C17"/>
    <mergeCell ref="E21:I21"/>
    <mergeCell ref="E22:I22"/>
    <mergeCell ref="C14:C15"/>
    <mergeCell ref="D25:E25"/>
    <mergeCell ref="C23:C30"/>
    <mergeCell ref="B19:B22"/>
    <mergeCell ref="C19:C22"/>
    <mergeCell ref="D10:D11"/>
    <mergeCell ref="F10:F11"/>
    <mergeCell ref="G10:G11"/>
    <mergeCell ref="D20:I20"/>
    <mergeCell ref="H10:H11"/>
    <mergeCell ref="I10:I11"/>
    <mergeCell ref="D19:F19"/>
    <mergeCell ref="D16:D17"/>
    <mergeCell ref="F14:F15"/>
    <mergeCell ref="F16:F17"/>
    <mergeCell ref="D14:D15"/>
    <mergeCell ref="H14:H15"/>
    <mergeCell ref="E16:E17"/>
    <mergeCell ref="H5:J5"/>
    <mergeCell ref="J23:J24"/>
    <mergeCell ref="D23:D24"/>
    <mergeCell ref="G23:G24"/>
    <mergeCell ref="F23:F24"/>
    <mergeCell ref="J14:J15"/>
    <mergeCell ref="J16:J17"/>
    <mergeCell ref="D7:G8"/>
    <mergeCell ref="D9:G9"/>
    <mergeCell ref="J10:J11"/>
    <mergeCell ref="I14:I15"/>
    <mergeCell ref="H16:H17"/>
    <mergeCell ref="I16:I17"/>
    <mergeCell ref="G14:G15"/>
    <mergeCell ref="G16:G17"/>
    <mergeCell ref="I23:I24"/>
  </mergeCells>
  <phoneticPr fontId="2"/>
  <printOptions horizontalCentered="1"/>
  <pageMargins left="0.70866141732283472" right="0.31496062992125984" top="0.59055118110236227" bottom="0.35433070866141736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3"/>
  <sheetViews>
    <sheetView showGridLines="0" showZeros="0" zoomScaleNormal="100" zoomScaleSheetLayoutView="100" workbookViewId="0">
      <selection activeCell="I12" sqref="I12:I13"/>
    </sheetView>
  </sheetViews>
  <sheetFormatPr defaultColWidth="8.75" defaultRowHeight="14.25" x14ac:dyDescent="0.4"/>
  <cols>
    <col min="1" max="1" width="2.625" style="2" customWidth="1"/>
    <col min="2" max="2" width="15.25" style="2" customWidth="1"/>
    <col min="3" max="3" width="8.625" style="36" bestFit="1" customWidth="1"/>
    <col min="4" max="4" width="20.625" style="36" customWidth="1"/>
    <col min="5" max="5" width="8.75" style="36" customWidth="1"/>
    <col min="6" max="6" width="7.375" style="1" bestFit="1" customWidth="1"/>
    <col min="7" max="7" width="14.75" style="2" bestFit="1" customWidth="1"/>
    <col min="8" max="8" width="7.375" style="2" customWidth="1"/>
    <col min="9" max="9" width="16.75" style="2" customWidth="1"/>
    <col min="10" max="10" width="3.375" style="1" bestFit="1" customWidth="1"/>
    <col min="11" max="16384" width="8.75" style="2"/>
  </cols>
  <sheetData>
    <row r="1" spans="2:10" x14ac:dyDescent="0.4">
      <c r="B1" s="195" t="s">
        <v>0</v>
      </c>
      <c r="C1" s="195"/>
      <c r="D1" s="195"/>
      <c r="E1" s="195"/>
      <c r="F1" s="195"/>
      <c r="G1" s="195"/>
      <c r="H1" s="195"/>
      <c r="I1" s="1"/>
    </row>
    <row r="2" spans="2:10" x14ac:dyDescent="0.4">
      <c r="B2" s="86"/>
      <c r="C2" s="65"/>
      <c r="D2" s="65"/>
      <c r="E2" s="65"/>
      <c r="F2" s="86"/>
      <c r="G2" s="86"/>
      <c r="H2" s="86"/>
      <c r="I2" s="1"/>
    </row>
    <row r="3" spans="2:10" x14ac:dyDescent="0.4">
      <c r="B3" s="199" t="s">
        <v>1</v>
      </c>
      <c r="C3" s="199"/>
      <c r="D3" s="199"/>
      <c r="E3" s="199"/>
      <c r="F3" s="199"/>
      <c r="G3" s="199"/>
      <c r="H3" s="199"/>
      <c r="I3" s="199"/>
      <c r="J3" s="199"/>
    </row>
    <row r="4" spans="2:10" x14ac:dyDescent="0.4">
      <c r="B4" s="3"/>
      <c r="C4" s="38"/>
      <c r="D4" s="38"/>
      <c r="E4" s="38"/>
      <c r="F4" s="86"/>
      <c r="G4" s="3"/>
      <c r="H4" s="3"/>
      <c r="I4" s="3"/>
    </row>
    <row r="5" spans="2:10" ht="27" customHeight="1" x14ac:dyDescent="0.4">
      <c r="B5" s="3"/>
      <c r="C5" s="38"/>
      <c r="D5" s="66"/>
      <c r="E5" s="66"/>
      <c r="F5" s="31"/>
      <c r="G5" s="4" t="s">
        <v>83</v>
      </c>
      <c r="H5" s="129"/>
      <c r="I5" s="129"/>
      <c r="J5" s="129"/>
    </row>
    <row r="6" spans="2:10" x14ac:dyDescent="0.15">
      <c r="B6" s="5" t="s">
        <v>3</v>
      </c>
      <c r="C6" s="38"/>
      <c r="D6" s="67"/>
      <c r="E6" s="66"/>
      <c r="F6" s="31"/>
      <c r="G6" s="4"/>
      <c r="H6" s="20"/>
      <c r="I6" s="20"/>
    </row>
    <row r="7" spans="2:10" ht="18" customHeight="1" x14ac:dyDescent="0.4">
      <c r="B7" s="196" t="s">
        <v>4</v>
      </c>
      <c r="C7" s="68" t="s">
        <v>5</v>
      </c>
      <c r="D7" s="139" t="s">
        <v>6</v>
      </c>
      <c r="E7" s="140"/>
      <c r="F7" s="140"/>
      <c r="G7" s="141"/>
      <c r="H7" s="139" t="s">
        <v>7</v>
      </c>
      <c r="I7" s="140"/>
      <c r="J7" s="141"/>
    </row>
    <row r="8" spans="2:10" ht="14.45" customHeight="1" x14ac:dyDescent="0.4">
      <c r="B8" s="196"/>
      <c r="C8" s="69" t="s">
        <v>28</v>
      </c>
      <c r="D8" s="142"/>
      <c r="E8" s="143"/>
      <c r="F8" s="143"/>
      <c r="G8" s="144"/>
      <c r="H8" s="142"/>
      <c r="I8" s="143"/>
      <c r="J8" s="144"/>
    </row>
    <row r="9" spans="2:10" ht="40.15" customHeight="1" thickBot="1" x14ac:dyDescent="0.45">
      <c r="B9" s="85" t="s">
        <v>8</v>
      </c>
      <c r="C9" s="87" t="s">
        <v>74</v>
      </c>
      <c r="D9" s="145" t="s">
        <v>44</v>
      </c>
      <c r="E9" s="146"/>
      <c r="F9" s="146"/>
      <c r="G9" s="147"/>
      <c r="H9" s="28" t="s">
        <v>9</v>
      </c>
      <c r="I9" s="22">
        <v>50000</v>
      </c>
      <c r="J9" s="21" t="s">
        <v>33</v>
      </c>
    </row>
    <row r="10" spans="2:10" ht="34.9" customHeight="1" thickTop="1" x14ac:dyDescent="0.4">
      <c r="B10" s="139" t="s">
        <v>42</v>
      </c>
      <c r="C10" s="200" t="s">
        <v>75</v>
      </c>
      <c r="D10" s="157" t="s">
        <v>39</v>
      </c>
      <c r="E10" s="89"/>
      <c r="F10" s="159" t="s">
        <v>38</v>
      </c>
      <c r="G10" s="161">
        <v>30000</v>
      </c>
      <c r="H10" s="164" t="s">
        <v>10</v>
      </c>
      <c r="I10" s="165"/>
      <c r="J10" s="148" t="s">
        <v>33</v>
      </c>
    </row>
    <row r="11" spans="2:10" ht="4.9000000000000004" customHeight="1" thickBot="1" x14ac:dyDescent="0.45">
      <c r="B11" s="142"/>
      <c r="C11" s="201"/>
      <c r="D11" s="158"/>
      <c r="E11" s="70"/>
      <c r="F11" s="160"/>
      <c r="G11" s="155"/>
      <c r="H11" s="153"/>
      <c r="I11" s="166"/>
      <c r="J11" s="149"/>
    </row>
    <row r="12" spans="2:10" ht="19.899999999999999" customHeight="1" thickTop="1" x14ac:dyDescent="0.4">
      <c r="B12" s="175" t="s">
        <v>43</v>
      </c>
      <c r="C12" s="197"/>
      <c r="D12" s="198" t="s">
        <v>35</v>
      </c>
      <c r="E12" s="171"/>
      <c r="F12" s="140"/>
      <c r="G12" s="154">
        <v>30000</v>
      </c>
      <c r="H12" s="152" t="s">
        <v>11</v>
      </c>
      <c r="I12" s="150"/>
      <c r="J12" s="138" t="s">
        <v>33</v>
      </c>
    </row>
    <row r="13" spans="2:10" ht="19.899999999999999" customHeight="1" x14ac:dyDescent="0.4">
      <c r="B13" s="176"/>
      <c r="C13" s="187"/>
      <c r="D13" s="198"/>
      <c r="E13" s="172"/>
      <c r="F13" s="143"/>
      <c r="G13" s="155"/>
      <c r="H13" s="153"/>
      <c r="I13" s="151"/>
      <c r="J13" s="138"/>
    </row>
    <row r="14" spans="2:10" ht="34.9" customHeight="1" x14ac:dyDescent="0.4">
      <c r="B14" s="175" t="s">
        <v>41</v>
      </c>
      <c r="C14" s="207"/>
      <c r="D14" s="208" t="s">
        <v>84</v>
      </c>
      <c r="E14" s="71"/>
      <c r="F14" s="136" t="s">
        <v>36</v>
      </c>
      <c r="G14" s="154">
        <v>1600</v>
      </c>
      <c r="H14" s="152" t="s">
        <v>12</v>
      </c>
      <c r="I14" s="150"/>
      <c r="J14" s="138" t="s">
        <v>33</v>
      </c>
    </row>
    <row r="15" spans="2:10" ht="4.9000000000000004" customHeight="1" x14ac:dyDescent="0.4">
      <c r="B15" s="176"/>
      <c r="C15" s="207"/>
      <c r="D15" s="208"/>
      <c r="E15" s="72"/>
      <c r="F15" s="160"/>
      <c r="G15" s="155"/>
      <c r="H15" s="153"/>
      <c r="I15" s="151"/>
      <c r="J15" s="138"/>
    </row>
    <row r="16" spans="2:10" ht="19.899999999999999" customHeight="1" x14ac:dyDescent="0.4">
      <c r="B16" s="82" t="s">
        <v>13</v>
      </c>
      <c r="C16" s="179"/>
      <c r="D16" s="169" t="s">
        <v>35</v>
      </c>
      <c r="E16" s="171"/>
      <c r="F16" s="140"/>
      <c r="G16" s="154">
        <v>50000</v>
      </c>
      <c r="H16" s="152" t="s">
        <v>14</v>
      </c>
      <c r="I16" s="150"/>
      <c r="J16" s="138" t="s">
        <v>33</v>
      </c>
    </row>
    <row r="17" spans="2:10" ht="19.899999999999999" customHeight="1" x14ac:dyDescent="0.4">
      <c r="B17" s="94" t="s">
        <v>15</v>
      </c>
      <c r="C17" s="180"/>
      <c r="D17" s="169"/>
      <c r="E17" s="172"/>
      <c r="F17" s="143"/>
      <c r="G17" s="155"/>
      <c r="H17" s="153"/>
      <c r="I17" s="151"/>
      <c r="J17" s="138"/>
    </row>
    <row r="18" spans="2:10" ht="39.6" customHeight="1" x14ac:dyDescent="0.4">
      <c r="B18" s="12" t="s">
        <v>29</v>
      </c>
      <c r="C18" s="88"/>
      <c r="D18" s="73" t="s">
        <v>35</v>
      </c>
      <c r="E18" s="74"/>
      <c r="F18" s="25"/>
      <c r="G18" s="29">
        <v>10000</v>
      </c>
      <c r="H18" s="27" t="s">
        <v>30</v>
      </c>
      <c r="I18" s="84"/>
      <c r="J18" s="16" t="s">
        <v>33</v>
      </c>
    </row>
    <row r="19" spans="2:10" ht="40.15" customHeight="1" x14ac:dyDescent="0.4">
      <c r="B19" s="175" t="s">
        <v>16</v>
      </c>
      <c r="C19" s="191"/>
      <c r="D19" s="167" t="s">
        <v>34</v>
      </c>
      <c r="E19" s="168"/>
      <c r="F19" s="168"/>
      <c r="G19" s="30">
        <v>80000</v>
      </c>
      <c r="H19" s="112" t="s">
        <v>19</v>
      </c>
      <c r="I19" s="24"/>
      <c r="J19" s="17" t="s">
        <v>33</v>
      </c>
    </row>
    <row r="20" spans="2:10" ht="14.45" customHeight="1" x14ac:dyDescent="0.4">
      <c r="B20" s="190"/>
      <c r="C20" s="192"/>
      <c r="D20" s="162" t="s">
        <v>17</v>
      </c>
      <c r="E20" s="163"/>
      <c r="F20" s="163"/>
      <c r="G20" s="163"/>
      <c r="H20" s="163"/>
      <c r="I20" s="163"/>
      <c r="J20" s="55"/>
    </row>
    <row r="21" spans="2:10" ht="25.15" customHeight="1" x14ac:dyDescent="0.4">
      <c r="B21" s="190"/>
      <c r="C21" s="192"/>
      <c r="D21" s="203" t="s">
        <v>77</v>
      </c>
      <c r="E21" s="204"/>
      <c r="F21" s="204"/>
      <c r="G21" s="204"/>
      <c r="H21" s="204"/>
      <c r="I21" s="204"/>
      <c r="J21" s="14"/>
    </row>
    <row r="22" spans="2:10" ht="25.15" customHeight="1" x14ac:dyDescent="0.4">
      <c r="B22" s="176"/>
      <c r="C22" s="193"/>
      <c r="D22" s="205" t="s">
        <v>78</v>
      </c>
      <c r="E22" s="206"/>
      <c r="F22" s="206"/>
      <c r="G22" s="206"/>
      <c r="H22" s="206"/>
      <c r="I22" s="206"/>
      <c r="J22" s="19"/>
    </row>
    <row r="23" spans="2:10" ht="34.9" customHeight="1" x14ac:dyDescent="0.4">
      <c r="B23" s="139" t="s">
        <v>18</v>
      </c>
      <c r="C23" s="187"/>
      <c r="D23" s="132" t="s">
        <v>40</v>
      </c>
      <c r="E23" s="90"/>
      <c r="F23" s="136" t="s">
        <v>45</v>
      </c>
      <c r="G23" s="134">
        <v>40000</v>
      </c>
      <c r="H23" s="112" t="s">
        <v>31</v>
      </c>
      <c r="I23" s="150"/>
      <c r="J23" s="130" t="s">
        <v>33</v>
      </c>
    </row>
    <row r="24" spans="2:10" ht="4.9000000000000004" customHeight="1" x14ac:dyDescent="0.4">
      <c r="B24" s="174"/>
      <c r="C24" s="188"/>
      <c r="D24" s="133"/>
      <c r="E24" s="74"/>
      <c r="F24" s="137"/>
      <c r="G24" s="135"/>
      <c r="H24" s="32"/>
      <c r="I24" s="156"/>
      <c r="J24" s="131"/>
    </row>
    <row r="25" spans="2:10" ht="34.9" customHeight="1" x14ac:dyDescent="0.15">
      <c r="B25" s="174"/>
      <c r="C25" s="188"/>
      <c r="D25" s="92"/>
      <c r="E25" s="91"/>
      <c r="F25" s="56" t="s">
        <v>65</v>
      </c>
      <c r="G25" s="26"/>
      <c r="H25" s="6"/>
      <c r="I25" s="33"/>
      <c r="J25" s="14"/>
    </row>
    <row r="26" spans="2:10" ht="34.9" customHeight="1" x14ac:dyDescent="0.4">
      <c r="B26" s="174"/>
      <c r="C26" s="188"/>
      <c r="D26" s="75" t="s">
        <v>72</v>
      </c>
      <c r="E26" s="76" t="s">
        <v>76</v>
      </c>
      <c r="F26" s="25" t="s">
        <v>66</v>
      </c>
      <c r="G26" s="57" t="s">
        <v>57</v>
      </c>
      <c r="H26" s="59" t="s">
        <v>76</v>
      </c>
      <c r="I26" s="25" t="s">
        <v>67</v>
      </c>
      <c r="J26" s="14"/>
    </row>
    <row r="27" spans="2:10" ht="34.9" customHeight="1" x14ac:dyDescent="0.4">
      <c r="B27" s="174"/>
      <c r="C27" s="188"/>
      <c r="D27" s="77" t="s">
        <v>58</v>
      </c>
      <c r="E27" s="78" t="s">
        <v>76</v>
      </c>
      <c r="F27" s="58" t="s">
        <v>66</v>
      </c>
      <c r="G27" s="81" t="s">
        <v>59</v>
      </c>
      <c r="H27" s="60" t="s">
        <v>76</v>
      </c>
      <c r="I27" s="58" t="s">
        <v>68</v>
      </c>
      <c r="J27" s="18"/>
    </row>
    <row r="28" spans="2:10" ht="34.9" customHeight="1" x14ac:dyDescent="0.15">
      <c r="B28" s="174"/>
      <c r="C28" s="188"/>
      <c r="D28" s="92"/>
      <c r="E28" s="91"/>
      <c r="F28" s="56" t="s">
        <v>65</v>
      </c>
      <c r="G28" s="26"/>
      <c r="H28" s="6"/>
      <c r="I28" s="33"/>
      <c r="J28" s="14"/>
    </row>
    <row r="29" spans="2:10" ht="34.9" customHeight="1" x14ac:dyDescent="0.4">
      <c r="B29" s="174"/>
      <c r="C29" s="188"/>
      <c r="D29" s="75" t="s">
        <v>72</v>
      </c>
      <c r="E29" s="76" t="s">
        <v>76</v>
      </c>
      <c r="F29" s="25" t="s">
        <v>66</v>
      </c>
      <c r="G29" s="57" t="s">
        <v>57</v>
      </c>
      <c r="H29" s="59" t="s">
        <v>76</v>
      </c>
      <c r="I29" s="25" t="s">
        <v>67</v>
      </c>
      <c r="J29" s="14"/>
    </row>
    <row r="30" spans="2:10" ht="34.9" customHeight="1" thickBot="1" x14ac:dyDescent="0.45">
      <c r="B30" s="142"/>
      <c r="C30" s="189"/>
      <c r="D30" s="79" t="s">
        <v>58</v>
      </c>
      <c r="E30" s="80" t="s">
        <v>76</v>
      </c>
      <c r="F30" s="63" t="s">
        <v>66</v>
      </c>
      <c r="G30" s="64" t="s">
        <v>59</v>
      </c>
      <c r="H30" s="62" t="s">
        <v>76</v>
      </c>
      <c r="I30" s="13" t="s">
        <v>68</v>
      </c>
      <c r="J30" s="19"/>
    </row>
    <row r="31" spans="2:10" ht="40.15" customHeight="1" thickTop="1" thickBot="1" x14ac:dyDescent="0.45">
      <c r="B31" s="202" t="s">
        <v>32</v>
      </c>
      <c r="C31" s="160"/>
      <c r="D31" s="160"/>
      <c r="E31" s="160"/>
      <c r="F31" s="160"/>
      <c r="G31" s="160"/>
      <c r="H31" s="160"/>
      <c r="I31" s="61"/>
      <c r="J31" s="15" t="s">
        <v>33</v>
      </c>
    </row>
    <row r="32" spans="2:10" ht="15" thickTop="1" x14ac:dyDescent="0.4"/>
    <row r="33" spans="2:9" x14ac:dyDescent="0.4">
      <c r="B33" s="7" t="s">
        <v>20</v>
      </c>
    </row>
    <row r="34" spans="2:9" x14ac:dyDescent="0.4">
      <c r="B34" s="2" t="s">
        <v>21</v>
      </c>
    </row>
    <row r="35" spans="2:9" x14ac:dyDescent="0.4">
      <c r="B35" s="2" t="s">
        <v>22</v>
      </c>
    </row>
    <row r="36" spans="2:9" ht="13.15" customHeight="1" x14ac:dyDescent="0.4">
      <c r="B36" s="2" t="s">
        <v>23</v>
      </c>
    </row>
    <row r="37" spans="2:9" ht="33.6" customHeight="1" x14ac:dyDescent="0.4">
      <c r="B37" s="173" t="s">
        <v>24</v>
      </c>
      <c r="C37" s="173"/>
      <c r="D37" s="173"/>
      <c r="E37" s="173"/>
      <c r="F37" s="173"/>
      <c r="G37" s="173"/>
      <c r="H37" s="173"/>
      <c r="I37" s="173"/>
    </row>
    <row r="38" spans="2:9" x14ac:dyDescent="0.4">
      <c r="B38" s="8" t="s">
        <v>25</v>
      </c>
    </row>
    <row r="39" spans="2:9" ht="31.15" customHeight="1" x14ac:dyDescent="0.4">
      <c r="B39" s="173" t="s">
        <v>26</v>
      </c>
      <c r="C39" s="173"/>
      <c r="D39" s="173"/>
      <c r="E39" s="173"/>
      <c r="F39" s="173"/>
      <c r="G39" s="173"/>
      <c r="H39" s="173"/>
      <c r="I39" s="173"/>
    </row>
    <row r="40" spans="2:9" ht="29.45" customHeight="1" x14ac:dyDescent="0.4">
      <c r="B40" s="173" t="s">
        <v>27</v>
      </c>
      <c r="C40" s="173"/>
      <c r="D40" s="173"/>
      <c r="E40" s="173"/>
      <c r="F40" s="173"/>
      <c r="G40" s="173"/>
      <c r="H40" s="173"/>
      <c r="I40" s="173"/>
    </row>
    <row r="41" spans="2:9" ht="28.9" customHeight="1" x14ac:dyDescent="0.4">
      <c r="B41" s="194" t="s">
        <v>85</v>
      </c>
      <c r="C41" s="194"/>
      <c r="D41" s="194"/>
      <c r="E41" s="194"/>
      <c r="F41" s="194"/>
      <c r="G41" s="194"/>
      <c r="H41" s="194"/>
      <c r="I41" s="194"/>
    </row>
    <row r="43" spans="2:9" x14ac:dyDescent="0.4">
      <c r="B43" s="2" t="s">
        <v>46</v>
      </c>
    </row>
  </sheetData>
  <mergeCells count="58">
    <mergeCell ref="B1:H1"/>
    <mergeCell ref="B3:J3"/>
    <mergeCell ref="H5:J5"/>
    <mergeCell ref="B7:B8"/>
    <mergeCell ref="D7:G8"/>
    <mergeCell ref="H7:J8"/>
    <mergeCell ref="D9:G9"/>
    <mergeCell ref="B10:B11"/>
    <mergeCell ref="C10:C11"/>
    <mergeCell ref="D10:D11"/>
    <mergeCell ref="F10:F11"/>
    <mergeCell ref="G10:G11"/>
    <mergeCell ref="H10:H11"/>
    <mergeCell ref="I10:I11"/>
    <mergeCell ref="J10:J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B14:B15"/>
    <mergeCell ref="C14:C15"/>
    <mergeCell ref="D14:D15"/>
    <mergeCell ref="F14:F15"/>
    <mergeCell ref="G14:G15"/>
    <mergeCell ref="H14:H15"/>
    <mergeCell ref="I14:I15"/>
    <mergeCell ref="J14:J15"/>
    <mergeCell ref="I16:I17"/>
    <mergeCell ref="J16:J17"/>
    <mergeCell ref="H16:H17"/>
    <mergeCell ref="B19:B22"/>
    <mergeCell ref="C19:C22"/>
    <mergeCell ref="D19:F19"/>
    <mergeCell ref="D20:I20"/>
    <mergeCell ref="D21:I21"/>
    <mergeCell ref="D22:I22"/>
    <mergeCell ref="C16:C17"/>
    <mergeCell ref="D16:D17"/>
    <mergeCell ref="E16:E17"/>
    <mergeCell ref="F16:F17"/>
    <mergeCell ref="G16:G17"/>
    <mergeCell ref="B40:I40"/>
    <mergeCell ref="B41:I41"/>
    <mergeCell ref="J23:J24"/>
    <mergeCell ref="B31:H31"/>
    <mergeCell ref="B37:I37"/>
    <mergeCell ref="B39:I39"/>
    <mergeCell ref="B23:B30"/>
    <mergeCell ref="C23:C30"/>
    <mergeCell ref="D23:D24"/>
    <mergeCell ref="F23:F24"/>
    <mergeCell ref="G23:G24"/>
    <mergeCell ref="I23:I24"/>
  </mergeCells>
  <phoneticPr fontId="2"/>
  <printOptions horizontalCentered="1"/>
  <pageMargins left="0.70866141732283472" right="0.31496062992125984" top="0.59055118110236227" bottom="0.35433070866141736" header="0.31496062992125984" footer="0.31496062992125984"/>
  <pageSetup paperSize="9" scale="7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3"/>
  <sheetViews>
    <sheetView showGridLines="0" showZeros="0" zoomScaleNormal="100" zoomScaleSheetLayoutView="100" workbookViewId="0">
      <selection activeCell="P17" sqref="P17"/>
    </sheetView>
  </sheetViews>
  <sheetFormatPr defaultColWidth="8.75" defaultRowHeight="14.25" x14ac:dyDescent="0.4"/>
  <cols>
    <col min="1" max="1" width="2.625" style="2" customWidth="1"/>
    <col min="2" max="2" width="15.25" style="2" customWidth="1"/>
    <col min="3" max="3" width="8.625" style="36" bestFit="1" customWidth="1"/>
    <col min="4" max="4" width="20.625" style="36" customWidth="1"/>
    <col min="5" max="5" width="8.75" style="36" customWidth="1"/>
    <col min="6" max="6" width="7.375" style="1" bestFit="1" customWidth="1"/>
    <col min="7" max="7" width="14.75" style="2" bestFit="1" customWidth="1"/>
    <col min="8" max="8" width="7.375" style="2" customWidth="1"/>
    <col min="9" max="9" width="16.75" style="2" customWidth="1"/>
    <col min="10" max="10" width="3.375" style="1" bestFit="1" customWidth="1"/>
    <col min="11" max="16384" width="8.75" style="2"/>
  </cols>
  <sheetData>
    <row r="1" spans="2:10" x14ac:dyDescent="0.4">
      <c r="B1" s="195" t="s">
        <v>0</v>
      </c>
      <c r="C1" s="195"/>
      <c r="D1" s="195"/>
      <c r="E1" s="195"/>
      <c r="F1" s="195"/>
      <c r="G1" s="195"/>
      <c r="H1" s="195"/>
      <c r="I1" s="1"/>
    </row>
    <row r="2" spans="2:10" x14ac:dyDescent="0.4">
      <c r="B2" s="97"/>
      <c r="C2" s="65"/>
      <c r="D2" s="65"/>
      <c r="E2" s="65"/>
      <c r="F2" s="97"/>
      <c r="G2" s="97"/>
      <c r="H2" s="97"/>
      <c r="I2" s="1"/>
    </row>
    <row r="3" spans="2:10" x14ac:dyDescent="0.4">
      <c r="B3" s="199" t="s">
        <v>1</v>
      </c>
      <c r="C3" s="199"/>
      <c r="D3" s="199"/>
      <c r="E3" s="199"/>
      <c r="F3" s="199"/>
      <c r="G3" s="199"/>
      <c r="H3" s="199"/>
      <c r="I3" s="199"/>
      <c r="J3" s="199"/>
    </row>
    <row r="4" spans="2:10" x14ac:dyDescent="0.4">
      <c r="B4" s="3"/>
      <c r="C4" s="38"/>
      <c r="D4" s="38"/>
      <c r="E4" s="38"/>
      <c r="F4" s="97"/>
      <c r="G4" s="3"/>
      <c r="H4" s="3"/>
      <c r="I4" s="3"/>
    </row>
    <row r="5" spans="2:10" ht="27" customHeight="1" x14ac:dyDescent="0.4">
      <c r="B5" s="3"/>
      <c r="C5" s="38"/>
      <c r="D5" s="66"/>
      <c r="E5" s="66"/>
      <c r="F5" s="31"/>
      <c r="G5" s="4" t="s">
        <v>83</v>
      </c>
      <c r="H5" s="209" t="s">
        <v>87</v>
      </c>
      <c r="I5" s="210"/>
      <c r="J5" s="210"/>
    </row>
    <row r="6" spans="2:10" x14ac:dyDescent="0.15">
      <c r="B6" s="5" t="s">
        <v>3</v>
      </c>
      <c r="C6" s="38"/>
      <c r="D6" s="67"/>
      <c r="E6" s="66"/>
      <c r="F6" s="31"/>
      <c r="G6" s="4"/>
      <c r="H6" s="20"/>
      <c r="I6" s="20"/>
    </row>
    <row r="7" spans="2:10" ht="18" customHeight="1" x14ac:dyDescent="0.4">
      <c r="B7" s="196" t="s">
        <v>4</v>
      </c>
      <c r="C7" s="68" t="s">
        <v>5</v>
      </c>
      <c r="D7" s="139" t="s">
        <v>6</v>
      </c>
      <c r="E7" s="140"/>
      <c r="F7" s="140"/>
      <c r="G7" s="141"/>
      <c r="H7" s="139" t="s">
        <v>7</v>
      </c>
      <c r="I7" s="140"/>
      <c r="J7" s="141"/>
    </row>
    <row r="8" spans="2:10" ht="14.45" customHeight="1" x14ac:dyDescent="0.4">
      <c r="B8" s="196"/>
      <c r="C8" s="69" t="s">
        <v>28</v>
      </c>
      <c r="D8" s="142"/>
      <c r="E8" s="143"/>
      <c r="F8" s="143"/>
      <c r="G8" s="144"/>
      <c r="H8" s="142"/>
      <c r="I8" s="143"/>
      <c r="J8" s="144"/>
    </row>
    <row r="9" spans="2:10" ht="40.15" customHeight="1" thickBot="1" x14ac:dyDescent="0.45">
      <c r="B9" s="96" t="s">
        <v>8</v>
      </c>
      <c r="C9" s="87" t="s">
        <v>74</v>
      </c>
      <c r="D9" s="145" t="s">
        <v>44</v>
      </c>
      <c r="E9" s="146"/>
      <c r="F9" s="146"/>
      <c r="G9" s="147"/>
      <c r="H9" s="28" t="s">
        <v>9</v>
      </c>
      <c r="I9" s="22">
        <v>50000</v>
      </c>
      <c r="J9" s="21" t="s">
        <v>33</v>
      </c>
    </row>
    <row r="10" spans="2:10" ht="34.9" customHeight="1" thickTop="1" x14ac:dyDescent="0.4">
      <c r="B10" s="139" t="s">
        <v>42</v>
      </c>
      <c r="C10" s="200" t="s">
        <v>74</v>
      </c>
      <c r="D10" s="157" t="s">
        <v>39</v>
      </c>
      <c r="E10" s="102">
        <v>2</v>
      </c>
      <c r="F10" s="159" t="s">
        <v>38</v>
      </c>
      <c r="G10" s="161">
        <v>30000</v>
      </c>
      <c r="H10" s="164" t="s">
        <v>10</v>
      </c>
      <c r="I10" s="211">
        <v>60000</v>
      </c>
      <c r="J10" s="148" t="s">
        <v>33</v>
      </c>
    </row>
    <row r="11" spans="2:10" ht="4.9000000000000004" customHeight="1" thickBot="1" x14ac:dyDescent="0.45">
      <c r="B11" s="142"/>
      <c r="C11" s="201"/>
      <c r="D11" s="158"/>
      <c r="E11" s="70"/>
      <c r="F11" s="160"/>
      <c r="G11" s="155"/>
      <c r="H11" s="153"/>
      <c r="I11" s="212"/>
      <c r="J11" s="149"/>
    </row>
    <row r="12" spans="2:10" ht="19.899999999999999" customHeight="1" thickTop="1" x14ac:dyDescent="0.4">
      <c r="B12" s="175" t="s">
        <v>43</v>
      </c>
      <c r="C12" s="213" t="s">
        <v>89</v>
      </c>
      <c r="D12" s="198" t="s">
        <v>35</v>
      </c>
      <c r="E12" s="171"/>
      <c r="F12" s="140"/>
      <c r="G12" s="154">
        <v>30000</v>
      </c>
      <c r="H12" s="152" t="s">
        <v>11</v>
      </c>
      <c r="I12" s="215">
        <v>30000</v>
      </c>
      <c r="J12" s="138" t="s">
        <v>33</v>
      </c>
    </row>
    <row r="13" spans="2:10" ht="19.899999999999999" customHeight="1" x14ac:dyDescent="0.4">
      <c r="B13" s="176"/>
      <c r="C13" s="214"/>
      <c r="D13" s="198"/>
      <c r="E13" s="172"/>
      <c r="F13" s="143"/>
      <c r="G13" s="155"/>
      <c r="H13" s="153"/>
      <c r="I13" s="216"/>
      <c r="J13" s="138"/>
    </row>
    <row r="14" spans="2:10" ht="34.9" customHeight="1" x14ac:dyDescent="0.4">
      <c r="B14" s="139" t="s">
        <v>41</v>
      </c>
      <c r="C14" s="217" t="s">
        <v>74</v>
      </c>
      <c r="D14" s="219" t="s">
        <v>84</v>
      </c>
      <c r="E14" s="103">
        <v>100</v>
      </c>
      <c r="F14" s="136" t="s">
        <v>36</v>
      </c>
      <c r="G14" s="154">
        <v>1600</v>
      </c>
      <c r="H14" s="152" t="s">
        <v>12</v>
      </c>
      <c r="I14" s="215">
        <v>160000</v>
      </c>
      <c r="J14" s="138" t="s">
        <v>33</v>
      </c>
    </row>
    <row r="15" spans="2:10" ht="4.9000000000000004" customHeight="1" x14ac:dyDescent="0.4">
      <c r="B15" s="142"/>
      <c r="C15" s="218"/>
      <c r="D15" s="219"/>
      <c r="E15" s="72"/>
      <c r="F15" s="160"/>
      <c r="G15" s="155"/>
      <c r="H15" s="153"/>
      <c r="I15" s="216"/>
      <c r="J15" s="138"/>
    </row>
    <row r="16" spans="2:10" ht="19.899999999999999" customHeight="1" x14ac:dyDescent="0.4">
      <c r="B16" s="98" t="s">
        <v>13</v>
      </c>
      <c r="C16" s="223" t="s">
        <v>89</v>
      </c>
      <c r="D16" s="169" t="s">
        <v>35</v>
      </c>
      <c r="E16" s="171"/>
      <c r="F16" s="140"/>
      <c r="G16" s="154">
        <v>50000</v>
      </c>
      <c r="H16" s="152" t="s">
        <v>14</v>
      </c>
      <c r="I16" s="215">
        <v>50000</v>
      </c>
      <c r="J16" s="138" t="s">
        <v>33</v>
      </c>
    </row>
    <row r="17" spans="2:10" ht="19.899999999999999" customHeight="1" x14ac:dyDescent="0.4">
      <c r="B17" s="94" t="s">
        <v>15</v>
      </c>
      <c r="C17" s="223"/>
      <c r="D17" s="169"/>
      <c r="E17" s="172"/>
      <c r="F17" s="143"/>
      <c r="G17" s="155"/>
      <c r="H17" s="153"/>
      <c r="I17" s="216"/>
      <c r="J17" s="138"/>
    </row>
    <row r="18" spans="2:10" ht="39.6" customHeight="1" x14ac:dyDescent="0.4">
      <c r="B18" s="12" t="s">
        <v>29</v>
      </c>
      <c r="C18" s="113" t="s">
        <v>74</v>
      </c>
      <c r="D18" s="73" t="s">
        <v>35</v>
      </c>
      <c r="E18" s="74"/>
      <c r="F18" s="100"/>
      <c r="G18" s="29">
        <v>10000</v>
      </c>
      <c r="H18" s="27" t="s">
        <v>30</v>
      </c>
      <c r="I18" s="104">
        <v>10000</v>
      </c>
      <c r="J18" s="16" t="s">
        <v>33</v>
      </c>
    </row>
    <row r="19" spans="2:10" ht="40.15" customHeight="1" x14ac:dyDescent="0.4">
      <c r="B19" s="175" t="s">
        <v>16</v>
      </c>
      <c r="C19" s="220" t="s">
        <v>74</v>
      </c>
      <c r="D19" s="167" t="s">
        <v>34</v>
      </c>
      <c r="E19" s="168"/>
      <c r="F19" s="168"/>
      <c r="G19" s="30">
        <v>80000</v>
      </c>
      <c r="H19" s="112" t="s">
        <v>19</v>
      </c>
      <c r="I19" s="105">
        <v>80000</v>
      </c>
      <c r="J19" s="17" t="s">
        <v>33</v>
      </c>
    </row>
    <row r="20" spans="2:10" ht="14.45" customHeight="1" x14ac:dyDescent="0.4">
      <c r="B20" s="190"/>
      <c r="C20" s="221"/>
      <c r="D20" s="162" t="s">
        <v>17</v>
      </c>
      <c r="E20" s="163"/>
      <c r="F20" s="163"/>
      <c r="G20" s="163"/>
      <c r="H20" s="163"/>
      <c r="I20" s="163"/>
      <c r="J20" s="55"/>
    </row>
    <row r="21" spans="2:10" ht="25.15" customHeight="1" x14ac:dyDescent="0.4">
      <c r="B21" s="190"/>
      <c r="C21" s="221"/>
      <c r="D21" s="203" t="s">
        <v>77</v>
      </c>
      <c r="E21" s="204"/>
      <c r="F21" s="204"/>
      <c r="G21" s="204"/>
      <c r="H21" s="204"/>
      <c r="I21" s="204"/>
      <c r="J21" s="14"/>
    </row>
    <row r="22" spans="2:10" ht="25.15" customHeight="1" x14ac:dyDescent="0.4">
      <c r="B22" s="176"/>
      <c r="C22" s="222"/>
      <c r="D22" s="205" t="s">
        <v>78</v>
      </c>
      <c r="E22" s="206"/>
      <c r="F22" s="206"/>
      <c r="G22" s="206"/>
      <c r="H22" s="206"/>
      <c r="I22" s="206"/>
      <c r="J22" s="19"/>
    </row>
    <row r="23" spans="2:10" ht="34.9" customHeight="1" x14ac:dyDescent="0.4">
      <c r="B23" s="139" t="s">
        <v>18</v>
      </c>
      <c r="C23" s="224" t="s">
        <v>74</v>
      </c>
      <c r="D23" s="132" t="s">
        <v>40</v>
      </c>
      <c r="E23" s="103">
        <v>2</v>
      </c>
      <c r="F23" s="136" t="s">
        <v>45</v>
      </c>
      <c r="G23" s="134">
        <v>40000</v>
      </c>
      <c r="H23" s="112" t="s">
        <v>31</v>
      </c>
      <c r="I23" s="226">
        <v>80000</v>
      </c>
      <c r="J23" s="130" t="s">
        <v>33</v>
      </c>
    </row>
    <row r="24" spans="2:10" ht="4.9000000000000004" customHeight="1" x14ac:dyDescent="0.4">
      <c r="B24" s="174"/>
      <c r="C24" s="214"/>
      <c r="D24" s="133"/>
      <c r="E24" s="74"/>
      <c r="F24" s="137"/>
      <c r="G24" s="135"/>
      <c r="H24" s="32"/>
      <c r="I24" s="227"/>
      <c r="J24" s="131"/>
    </row>
    <row r="25" spans="2:10" ht="34.9" customHeight="1" x14ac:dyDescent="0.15">
      <c r="B25" s="174"/>
      <c r="C25" s="214"/>
      <c r="D25" s="92"/>
      <c r="E25" s="110" t="s">
        <v>88</v>
      </c>
      <c r="F25" s="56" t="s">
        <v>65</v>
      </c>
      <c r="G25" s="26"/>
      <c r="H25" s="6"/>
      <c r="I25" s="33"/>
      <c r="J25" s="14"/>
    </row>
    <row r="26" spans="2:10" ht="34.9" customHeight="1" x14ac:dyDescent="0.4">
      <c r="B26" s="174"/>
      <c r="C26" s="214"/>
      <c r="D26" s="75" t="s">
        <v>72</v>
      </c>
      <c r="E26" s="106">
        <v>8</v>
      </c>
      <c r="F26" s="100" t="s">
        <v>66</v>
      </c>
      <c r="G26" s="57" t="s">
        <v>57</v>
      </c>
      <c r="H26" s="106">
        <v>20</v>
      </c>
      <c r="I26" s="100" t="s">
        <v>67</v>
      </c>
      <c r="J26" s="14"/>
    </row>
    <row r="27" spans="2:10" ht="34.9" customHeight="1" x14ac:dyDescent="0.4">
      <c r="B27" s="174"/>
      <c r="C27" s="214"/>
      <c r="D27" s="77" t="s">
        <v>58</v>
      </c>
      <c r="E27" s="107">
        <v>1</v>
      </c>
      <c r="F27" s="99" t="s">
        <v>66</v>
      </c>
      <c r="G27" s="101" t="s">
        <v>59</v>
      </c>
      <c r="H27" s="107">
        <v>20</v>
      </c>
      <c r="I27" s="99" t="s">
        <v>68</v>
      </c>
      <c r="J27" s="18"/>
    </row>
    <row r="28" spans="2:10" ht="34.9" customHeight="1" x14ac:dyDescent="0.15">
      <c r="B28" s="174"/>
      <c r="C28" s="214"/>
      <c r="D28" s="92"/>
      <c r="E28" s="108" t="s">
        <v>86</v>
      </c>
      <c r="F28" s="56" t="s">
        <v>65</v>
      </c>
      <c r="G28" s="26"/>
      <c r="H28" s="6"/>
      <c r="I28" s="33"/>
      <c r="J28" s="14"/>
    </row>
    <row r="29" spans="2:10" ht="34.9" customHeight="1" x14ac:dyDescent="0.4">
      <c r="B29" s="174"/>
      <c r="C29" s="214"/>
      <c r="D29" s="75" t="s">
        <v>72</v>
      </c>
      <c r="E29" s="106">
        <v>8</v>
      </c>
      <c r="F29" s="100" t="s">
        <v>66</v>
      </c>
      <c r="G29" s="57" t="s">
        <v>57</v>
      </c>
      <c r="H29" s="106">
        <v>20</v>
      </c>
      <c r="I29" s="100" t="s">
        <v>67</v>
      </c>
      <c r="J29" s="14"/>
    </row>
    <row r="30" spans="2:10" ht="34.9" customHeight="1" thickBot="1" x14ac:dyDescent="0.45">
      <c r="B30" s="142"/>
      <c r="C30" s="225"/>
      <c r="D30" s="79" t="s">
        <v>58</v>
      </c>
      <c r="E30" s="109">
        <v>1</v>
      </c>
      <c r="F30" s="63" t="s">
        <v>66</v>
      </c>
      <c r="G30" s="64" t="s">
        <v>59</v>
      </c>
      <c r="H30" s="109">
        <v>20</v>
      </c>
      <c r="I30" s="13" t="s">
        <v>68</v>
      </c>
      <c r="J30" s="19"/>
    </row>
    <row r="31" spans="2:10" ht="40.15" customHeight="1" thickTop="1" thickBot="1" x14ac:dyDescent="0.45">
      <c r="B31" s="202" t="s">
        <v>32</v>
      </c>
      <c r="C31" s="160"/>
      <c r="D31" s="160"/>
      <c r="E31" s="160"/>
      <c r="F31" s="160"/>
      <c r="G31" s="160"/>
      <c r="H31" s="160"/>
      <c r="I31" s="111">
        <f>SUM(I9:I19,I23)</f>
        <v>520000</v>
      </c>
      <c r="J31" s="15" t="s">
        <v>33</v>
      </c>
    </row>
    <row r="32" spans="2:10" ht="15" thickTop="1" x14ac:dyDescent="0.4"/>
    <row r="33" spans="2:9" x14ac:dyDescent="0.4">
      <c r="B33" s="7" t="s">
        <v>20</v>
      </c>
    </row>
    <row r="34" spans="2:9" x14ac:dyDescent="0.4">
      <c r="B34" s="2" t="s">
        <v>21</v>
      </c>
    </row>
    <row r="35" spans="2:9" x14ac:dyDescent="0.4">
      <c r="B35" s="2" t="s">
        <v>22</v>
      </c>
    </row>
    <row r="36" spans="2:9" ht="13.15" customHeight="1" x14ac:dyDescent="0.4">
      <c r="B36" s="2" t="s">
        <v>23</v>
      </c>
    </row>
    <row r="37" spans="2:9" ht="33.6" customHeight="1" x14ac:dyDescent="0.4">
      <c r="B37" s="173" t="s">
        <v>24</v>
      </c>
      <c r="C37" s="173"/>
      <c r="D37" s="173"/>
      <c r="E37" s="173"/>
      <c r="F37" s="173"/>
      <c r="G37" s="173"/>
      <c r="H37" s="173"/>
      <c r="I37" s="173"/>
    </row>
    <row r="38" spans="2:9" x14ac:dyDescent="0.4">
      <c r="B38" s="8" t="s">
        <v>25</v>
      </c>
    </row>
    <row r="39" spans="2:9" ht="31.15" customHeight="1" x14ac:dyDescent="0.4">
      <c r="B39" s="173" t="s">
        <v>26</v>
      </c>
      <c r="C39" s="173"/>
      <c r="D39" s="173"/>
      <c r="E39" s="173"/>
      <c r="F39" s="173"/>
      <c r="G39" s="173"/>
      <c r="H39" s="173"/>
      <c r="I39" s="173"/>
    </row>
    <row r="40" spans="2:9" ht="29.45" customHeight="1" x14ac:dyDescent="0.4">
      <c r="B40" s="173" t="s">
        <v>27</v>
      </c>
      <c r="C40" s="173"/>
      <c r="D40" s="173"/>
      <c r="E40" s="173"/>
      <c r="F40" s="173"/>
      <c r="G40" s="173"/>
      <c r="H40" s="173"/>
      <c r="I40" s="173"/>
    </row>
    <row r="41" spans="2:9" ht="28.9" customHeight="1" x14ac:dyDescent="0.4">
      <c r="B41" s="194" t="s">
        <v>85</v>
      </c>
      <c r="C41" s="194"/>
      <c r="D41" s="194"/>
      <c r="E41" s="194"/>
      <c r="F41" s="194"/>
      <c r="G41" s="194"/>
      <c r="H41" s="194"/>
      <c r="I41" s="194"/>
    </row>
    <row r="43" spans="2:9" x14ac:dyDescent="0.4">
      <c r="B43" s="2" t="s">
        <v>46</v>
      </c>
    </row>
  </sheetData>
  <mergeCells count="58">
    <mergeCell ref="J23:J24"/>
    <mergeCell ref="B31:H31"/>
    <mergeCell ref="B37:I37"/>
    <mergeCell ref="B39:I39"/>
    <mergeCell ref="B40:I40"/>
    <mergeCell ref="B41:I41"/>
    <mergeCell ref="B23:B30"/>
    <mergeCell ref="C23:C30"/>
    <mergeCell ref="D23:D24"/>
    <mergeCell ref="F23:F24"/>
    <mergeCell ref="G23:G24"/>
    <mergeCell ref="I23:I24"/>
    <mergeCell ref="C16:C17"/>
    <mergeCell ref="D16:D17"/>
    <mergeCell ref="E16:E17"/>
    <mergeCell ref="F16:F17"/>
    <mergeCell ref="G16:G17"/>
    <mergeCell ref="B19:B22"/>
    <mergeCell ref="C19:C22"/>
    <mergeCell ref="D19:F19"/>
    <mergeCell ref="D20:I20"/>
    <mergeCell ref="D21:I21"/>
    <mergeCell ref="D22:I22"/>
    <mergeCell ref="H14:H15"/>
    <mergeCell ref="I14:I15"/>
    <mergeCell ref="J14:J15"/>
    <mergeCell ref="I16:I17"/>
    <mergeCell ref="J16:J17"/>
    <mergeCell ref="H16:H17"/>
    <mergeCell ref="B14:B15"/>
    <mergeCell ref="C14:C15"/>
    <mergeCell ref="D14:D15"/>
    <mergeCell ref="F14:F15"/>
    <mergeCell ref="G14:G15"/>
    <mergeCell ref="H10:H11"/>
    <mergeCell ref="I10:I11"/>
    <mergeCell ref="J10:J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D9:G9"/>
    <mergeCell ref="B10:B11"/>
    <mergeCell ref="C10:C11"/>
    <mergeCell ref="D10:D11"/>
    <mergeCell ref="F10:F11"/>
    <mergeCell ref="G10:G11"/>
    <mergeCell ref="B1:H1"/>
    <mergeCell ref="B3:J3"/>
    <mergeCell ref="H5:J5"/>
    <mergeCell ref="B7:B8"/>
    <mergeCell ref="D7:G8"/>
    <mergeCell ref="H7:J8"/>
  </mergeCells>
  <phoneticPr fontId="2"/>
  <printOptions horizontalCentered="1"/>
  <pageMargins left="0.70866141732283472" right="0.31496062992125984" top="0.59055118110236227" bottom="0.35433070866141736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入力</vt:lpstr>
      <vt:lpstr>印刷</vt:lpstr>
      <vt:lpstr>様式第１号の２</vt:lpstr>
      <vt:lpstr>記入例</vt:lpstr>
      <vt:lpstr>印刷!Print_Area</vt:lpstr>
      <vt:lpstr>記入例!Print_Area</vt:lpstr>
      <vt:lpstr>入力!Print_Area</vt:lpstr>
      <vt:lpstr>様式第１号の２!Print_Area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2024-03-12T02:16:38Z</cp:lastPrinted>
  <dcterms:created xsi:type="dcterms:W3CDTF">2020-04-08T02:11:32Z</dcterms:created>
  <dcterms:modified xsi:type="dcterms:W3CDTF">2024-04-22T03:09:26Z</dcterms:modified>
</cp:coreProperties>
</file>